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8310" activeTab="4"/>
  </bookViews>
  <sheets>
    <sheet name="travaux" sheetId="1" r:id="rId1"/>
    <sheet name="hotellier informatique" sheetId="2" r:id="rId2"/>
    <sheet name="biomédical" sheetId="3" r:id="rId3"/>
    <sheet name="DM" sheetId="4" r:id="rId4"/>
    <sheet name="médicaments" sheetId="5" r:id="rId5"/>
  </sheets>
  <definedNames>
    <definedName name="_xlnm.Print_Area" localSheetId="4">'médicaments'!$A$1:$H$215</definedName>
  </definedNames>
  <calcPr fullCalcOnLoad="1"/>
</workbook>
</file>

<file path=xl/sharedStrings.xml><?xml version="1.0" encoding="utf-8"?>
<sst xmlns="http://schemas.openxmlformats.org/spreadsheetml/2006/main" count="1296" uniqueCount="530">
  <si>
    <t>MARCHES DE TRAVAUX</t>
  </si>
  <si>
    <t>INDICATIONS OBLIGATOIRES</t>
  </si>
  <si>
    <t>INDICATIONS FACULTATIVES</t>
  </si>
  <si>
    <t>Objet</t>
  </si>
  <si>
    <t>Date du marché</t>
  </si>
  <si>
    <t>Attributaires</t>
  </si>
  <si>
    <t>Code postal attributaire</t>
  </si>
  <si>
    <t>MARCHES DE FOURNITURES</t>
  </si>
  <si>
    <t>MARCHES DE SERVICES</t>
  </si>
  <si>
    <t>Publication de cette liste sur http://www.e-marchespublics.com</t>
  </si>
  <si>
    <t>MARCHES DE 20 000 à 89 999,99 EUROS HT</t>
  </si>
  <si>
    <t>MARCHES DE 90 000 à 4 844 999,99 EUROS HT</t>
  </si>
  <si>
    <t>MARCHES DE 4 845 000 EUROS HT et plus</t>
  </si>
  <si>
    <t>MARCHES DE 90 000 à 192 999,99 EUROS HT</t>
  </si>
  <si>
    <t>MARCHES DE 193 000 EUROS HT et plus</t>
  </si>
  <si>
    <t>BRACCO IMAGING France</t>
  </si>
  <si>
    <t>GE HEALTHCARE</t>
  </si>
  <si>
    <t>GUERBET</t>
  </si>
  <si>
    <t>PRODUITS DE CONTRASTE</t>
  </si>
  <si>
    <t>ABBOTT France</t>
  </si>
  <si>
    <t>ABBOTT PRODUCTS</t>
  </si>
  <si>
    <t>ACCORD HEALTHCARE</t>
  </si>
  <si>
    <t>ACTAVIS</t>
  </si>
  <si>
    <t>AGUETTANT</t>
  </si>
  <si>
    <t>ALCON</t>
  </si>
  <si>
    <t>ALLERGAN</t>
  </si>
  <si>
    <t xml:space="preserve">ARROW GENERIQUES </t>
  </si>
  <si>
    <t>ASTRAZENECA</t>
  </si>
  <si>
    <t>BAUSCH &amp; LOMB</t>
  </si>
  <si>
    <t>BAYER SANTE</t>
  </si>
  <si>
    <t>CCD</t>
  </si>
  <si>
    <t>C.S.P.</t>
  </si>
  <si>
    <t>CEPHALON</t>
  </si>
  <si>
    <t>CODEPHARMA</t>
  </si>
  <si>
    <t>COOPER</t>
  </si>
  <si>
    <t>EG LABO</t>
  </si>
  <si>
    <t>GIFRER BARBEZAT</t>
  </si>
  <si>
    <t>GILBERT</t>
  </si>
  <si>
    <t>GLAXOSMITHKLINE</t>
  </si>
  <si>
    <t>GRUNENTHAL</t>
  </si>
  <si>
    <t>HOSPIRA</t>
  </si>
  <si>
    <t>MEDA PHARMA</t>
  </si>
  <si>
    <t>MERCK SHARP &amp; DOHME CHIBRET</t>
  </si>
  <si>
    <t>MYLAN</t>
  </si>
  <si>
    <t>NOVARTIS Pharma</t>
  </si>
  <si>
    <t>P. FABRE MEDIC.</t>
  </si>
  <si>
    <t>PFIZER</t>
  </si>
  <si>
    <t>ROCHE</t>
  </si>
  <si>
    <t>SANDOZ</t>
  </si>
  <si>
    <t xml:space="preserve">SANOFI-AVENTIS </t>
  </si>
  <si>
    <t>SCHERING PLOUGH</t>
  </si>
  <si>
    <t>SERVIER</t>
  </si>
  <si>
    <t>SMITH &amp; NEPHEW</t>
  </si>
  <si>
    <t>SOLVIREX</t>
  </si>
  <si>
    <t>TEVA SANTE</t>
  </si>
  <si>
    <t>VIFOR</t>
  </si>
  <si>
    <t>SPECIALITES PHARMACEUTIQUES</t>
  </si>
  <si>
    <t>OCP - REPARTITION</t>
  </si>
  <si>
    <t>RENAUDIN</t>
  </si>
  <si>
    <t>SPECIALITES PHARMACEUTIQUES en livraison quotidienne</t>
  </si>
  <si>
    <t>CURIETHERAPIE DE LA PROSTATE par insertion permanente d'iode</t>
  </si>
  <si>
    <t>BARD</t>
  </si>
  <si>
    <t>DOCETAXEL</t>
  </si>
  <si>
    <t>SANOFI-AVENTIS</t>
  </si>
  <si>
    <t>CSL BEHRING</t>
  </si>
  <si>
    <t>BAXTER</t>
  </si>
  <si>
    <t xml:space="preserve">LFB-BIOMEDICAMENTS </t>
  </si>
  <si>
    <t>MEDICAMENTS DERIVES DU SANG</t>
  </si>
  <si>
    <t>IG POLYVALENTES IV</t>
  </si>
  <si>
    <t>FILS D'IRIDIUM 192 et accessoires : tubes LONGCIP</t>
  </si>
  <si>
    <t>ECKERT &amp; ZIEGLER BEBIG</t>
  </si>
  <si>
    <t>CHIESI</t>
  </si>
  <si>
    <t>DESTAING</t>
  </si>
  <si>
    <t>GENOPHARM</t>
  </si>
  <si>
    <t>PDG SYSTEM France</t>
  </si>
  <si>
    <t>STALLERGENES</t>
  </si>
  <si>
    <t>A.G.E.P.S.</t>
  </si>
  <si>
    <t>LFB-BIOMEDICAMENTS</t>
  </si>
  <si>
    <t xml:space="preserve">AGUETTANT </t>
  </si>
  <si>
    <t>AMGEN</t>
  </si>
  <si>
    <t>ASTELLAS PHARMA</t>
  </si>
  <si>
    <t>AXCAN PHARMA</t>
  </si>
  <si>
    <t>BOEHRINGER INGELHEIM</t>
  </si>
  <si>
    <t>BRISTOL MYERS SQUIBB</t>
  </si>
  <si>
    <t>ETHICON</t>
  </si>
  <si>
    <t>EUSA PHARMA</t>
  </si>
  <si>
    <t>FERRING</t>
  </si>
  <si>
    <t>FOLDRX</t>
  </si>
  <si>
    <t>GENZYME</t>
  </si>
  <si>
    <t>INRESA</t>
  </si>
  <si>
    <t>IPSEN PHARMA</t>
  </si>
  <si>
    <t>JANSSEN CILAG</t>
  </si>
  <si>
    <t>LISAPHARM</t>
  </si>
  <si>
    <t>MERCK SERONO</t>
  </si>
  <si>
    <t>NESTLE CLINICAL NUTRITION</t>
  </si>
  <si>
    <t>NORGINE</t>
  </si>
  <si>
    <t>NOVO NORDISK</t>
  </si>
  <si>
    <t>NUTRICIA NUTRITION CLINIQUE</t>
  </si>
  <si>
    <t>NYCOMED</t>
  </si>
  <si>
    <t>OCTAPHARMA</t>
  </si>
  <si>
    <t>SANOFI PASTEUR</t>
  </si>
  <si>
    <t>SANOFI-PASTEUR MSD</t>
  </si>
  <si>
    <t>SEPTODONT</t>
  </si>
  <si>
    <t>SERB</t>
  </si>
  <si>
    <t>SHIRE France</t>
  </si>
  <si>
    <t>SWEDISH ORPHAN International</t>
  </si>
  <si>
    <t>ZAMBON</t>
  </si>
  <si>
    <t>SPECIALITES PHARMACEUTIQUES / DERIVES DU SANG / PRODUITS DIETETIQUES</t>
  </si>
  <si>
    <t>JEVTANA (cabazitaxel), solution injectable</t>
  </si>
  <si>
    <t>RUXOLITINIB, comprimé 5 mg (A.T.U. nominative)</t>
  </si>
  <si>
    <t>ETRANGER : USA</t>
  </si>
  <si>
    <t>Article 133 : CHR METZ THIONVILLE</t>
  </si>
  <si>
    <t>Article 133 : CHR METZ-THIONVILLE</t>
  </si>
  <si>
    <t>Fourniture de masques chirurgicaux, demi-masques respiratoires et bouchons d'oreilles lot 3</t>
  </si>
  <si>
    <t>API2000</t>
  </si>
  <si>
    <t>Acquisition avec entretien et maintenance et location avec entretien de supports de prevention et de traitement des escarres</t>
  </si>
  <si>
    <t>ARJOHUNTLEIGH</t>
  </si>
  <si>
    <t>Fourniture, installation, mise en service et maintenance d'un logiciel et des équipements permettant la gestion de l'accueil patients</t>
  </si>
  <si>
    <t>ESII</t>
  </si>
  <si>
    <t>Fourniture, livraison et installation d'équipements de restauration</t>
  </si>
  <si>
    <t>HMI GRANDE CUISINE</t>
  </si>
  <si>
    <t>Chariots de bio nettoyage et articles d'entretien des sols lot 4</t>
  </si>
  <si>
    <t>PIERRE LEGOFF</t>
  </si>
  <si>
    <t>Fourniture de matériels informatiques divers pour services de soins</t>
  </si>
  <si>
    <t>LOCABUREAU</t>
  </si>
  <si>
    <t>Fourniture de masques chirurgicaux, demi-masques respiratoires et bouchons d'oreilles lot 2</t>
  </si>
  <si>
    <t>3M France</t>
  </si>
  <si>
    <t>Fourniture de masques chirurgicaux, demi-masques respiratoires et bouchons d'oreilles lot 1</t>
  </si>
  <si>
    <t>MOLNLYCKE HEALHT CARE</t>
  </si>
  <si>
    <t>Fourniture de médailles d'honneur régionale, départementale et communale</t>
  </si>
  <si>
    <t>MONTET AU TRESOR DE PARIS</t>
  </si>
  <si>
    <t>Acquisition de la solution de validation biologie Valab</t>
  </si>
  <si>
    <t>VALAB</t>
  </si>
  <si>
    <t>Founiture, installation et mise en service de chariots brancards de transports patients lots 1 et 2</t>
  </si>
  <si>
    <t>BMB MEDICAL</t>
  </si>
  <si>
    <t>Produits et articles d'entretien ménager, petits produits d'hygiène corporelle - lots 2-3-5-7-8-11-12</t>
  </si>
  <si>
    <t>COLDIS SAS</t>
  </si>
  <si>
    <t>EUROMA</t>
  </si>
  <si>
    <t>Produits et articles d'entretien ménager, petits produits d'hygiène corporelle - lot 9</t>
  </si>
  <si>
    <t>EUROMEDIS</t>
  </si>
  <si>
    <t>Fourniture d'étiquettes planches, rouleaux, rubans de transfert thermiques lots 4 et 14</t>
  </si>
  <si>
    <t>IFORMA</t>
  </si>
  <si>
    <t xml:space="preserve">Réalisation de travaux d'imprimerie </t>
  </si>
  <si>
    <t>INTER'PRINT</t>
  </si>
  <si>
    <t>Produits et articles d'entretien ménager, petits produits d'hygiène corporelle lots 4-6-10</t>
  </si>
  <si>
    <t>Chariots de bio nettoyage et articles d'entretien des sols lot 2</t>
  </si>
  <si>
    <t>PAREDES PNE</t>
  </si>
  <si>
    <t>Chariots de bio nettoyage et articles d'entretien des sols lot 1</t>
  </si>
  <si>
    <t>Chariots de bio nettoyage et articles d'entretien des sols lot 3</t>
  </si>
  <si>
    <t>TOUSSAINT</t>
  </si>
  <si>
    <t>Refonte du réseau, de la téléphonie, du Centre 15 et des services aux patients lot 1</t>
  </si>
  <si>
    <t>France TELECOM</t>
  </si>
  <si>
    <t>Refonte du réseau, de la téléphonie, du Centre 15 et des services aux patients lot 2</t>
  </si>
  <si>
    <t>Refonte du réseau, de la téléphonie, du Centre 15 et des services aux patients lot 4</t>
  </si>
  <si>
    <t>Refonte du réseau, de la téléphonie, du Centre 15 et des services aux patients lot 3</t>
  </si>
  <si>
    <t>Fourniture de consommables destinés au dossier patient unique</t>
  </si>
  <si>
    <t>JALEMA</t>
  </si>
  <si>
    <t>Fourniture d'étiquettes planches, rouleaux, rubans de transfert thermiques lots 3-7-10</t>
  </si>
  <si>
    <t>SETRAP</t>
  </si>
  <si>
    <t>Fourniture d'étiquettes planches, rouleaux, rubans de transfert thermiques lots 1-2</t>
  </si>
  <si>
    <t>SOPRINTEX</t>
  </si>
  <si>
    <t>Fourniture et articles d'entretien ménager, petits produits d'hygiène corporelle - lots 2-3-5-7-8-11-12</t>
  </si>
  <si>
    <t>COLDIS</t>
  </si>
  <si>
    <t>Fourniture et articles d'entretien ménager, petits produits d'hygiène corporelle - lots 13-14</t>
  </si>
  <si>
    <t>Fourniture et articles d'entretien ménager, petits produits d'hygiène corporelle - lot 9</t>
  </si>
  <si>
    <t>Fourniture et articles d'entretien ménager, petits produits d'hygiène corporelle - lots 4-6-10</t>
  </si>
  <si>
    <t>LEGOFF</t>
  </si>
  <si>
    <t>Fourniture et articles d'entretien ménager, petits produits d'hygiène corporelle - lot 1</t>
  </si>
  <si>
    <t>PAREDES</t>
  </si>
  <si>
    <t>Maintenance du logiciel Casewise</t>
  </si>
  <si>
    <t>CASEWISE</t>
  </si>
  <si>
    <t>Maintenance du logiciel de GMAO équipant les unités de soins</t>
  </si>
  <si>
    <t>GE MEDICAL SYSTEM</t>
  </si>
  <si>
    <t>Maintenance du logiciel Resurgences de gestion des SAU équipant le CHR</t>
  </si>
  <si>
    <t>IMPROVE SA</t>
  </si>
  <si>
    <t>Maintenance des logiciels Hémo-serveurs et Hémo-service équipant les unités de soins du Chr et le service Hémovigilance</t>
  </si>
  <si>
    <t>INLOG SAS</t>
  </si>
  <si>
    <t>Régie publicitaire et supports de communication papier</t>
  </si>
  <si>
    <t>MEDICOM</t>
  </si>
  <si>
    <t>Droit d'utilisation des licences CIO spécialités pharmaceutiques</t>
  </si>
  <si>
    <t>RESEAU PHAST</t>
  </si>
  <si>
    <t>Prestation d'animation physique à destination de résidents en maison de retraite</t>
  </si>
  <si>
    <t>VITAL'SENIORS</t>
  </si>
  <si>
    <t>Maintenance duprogiciel de gestion du PMSI WEB 100T</t>
  </si>
  <si>
    <t>WEB 100T</t>
  </si>
  <si>
    <t xml:space="preserve">Maintenance des logiciels pharma et chimio équipant les pharmacies et Urc </t>
  </si>
  <si>
    <t>COMPUTER ENGINEERING</t>
  </si>
  <si>
    <t>Abonnement et maintenance des réseaux opérateurs</t>
  </si>
  <si>
    <t>RMI</t>
  </si>
  <si>
    <t>Maintenance du progiciel de gestion de la radiothérapie : ARIA</t>
  </si>
  <si>
    <t>VARIAN</t>
  </si>
  <si>
    <t>Location avec option d'entretien et avec option d'achat de véhicules de gamme citadine, berline, fougonnette, utilitaire spécifique et minibus - lots 1 et 2</t>
  </si>
  <si>
    <t>AUTO CONTACT SAS</t>
  </si>
  <si>
    <t>Location avec option d'entretien et avec option d'achat de véhicules de gamme citadine, berline, fougonnette, utilitaire spécifique et minibus lot 3</t>
  </si>
  <si>
    <t>DIAC LOCATION</t>
  </si>
  <si>
    <t xml:space="preserve">Acquisition, installation et mise en œuvre et maintenance de chariots repas, de plateaux repas et de chariots navettes </t>
  </si>
  <si>
    <t>ELECTRO ALU</t>
  </si>
  <si>
    <t>Abonnement et maintenance des réseaux opérateurs lots 1 et 3</t>
  </si>
  <si>
    <t>Maintenance des logiciels noyau, GAM, GEF, RH, MCKPH, CROSSWAY, IPG équipant le système d'information</t>
  </si>
  <si>
    <t>MC KESSON</t>
  </si>
  <si>
    <t>Maintenance des logiciels DXLMAGE et DXCARE</t>
  </si>
  <si>
    <t>MEDASYS</t>
  </si>
  <si>
    <t>Location et maintenance d'une imprimante grand format, d'une table de découpe et d'une table de contre collage pour la réalisation de signalétique souple et rigide pour le service de reprographie</t>
  </si>
  <si>
    <t>OCE France</t>
  </si>
  <si>
    <t>CONCEPTION REALISATION D'UN BATIMENT DE PSYCHIATRIE A THIONVILLE</t>
  </si>
  <si>
    <t>PERTUY CONSTRUCTION</t>
  </si>
  <si>
    <t>FOURNITURE DE MELANGE POLYMERIQUE GLUCIDO-PROTIDIQUE TYPE POTAGE</t>
  </si>
  <si>
    <t>GEL MANCHE</t>
  </si>
  <si>
    <t xml:space="preserve">EXTENSION DE CABLAGE VDIE </t>
  </si>
  <si>
    <t>SATELEC</t>
  </si>
  <si>
    <t>FOURNITURE ET PRESTATIONS DE SERVICES CONCERNANT LES GAZ MEDICAUX</t>
  </si>
  <si>
    <t>01/07/011</t>
  </si>
  <si>
    <t>AIR LIQUIDE SANTE</t>
  </si>
  <si>
    <t>FOURNITURE ET PRESTATIONS POUR EXTINCTEURS FIXES ET MOBILES</t>
  </si>
  <si>
    <t>SICLI UTC FIRE</t>
  </si>
  <si>
    <t>FOURNITURE LIVRAISON ET INSTALLATION DE L'EQUIPEMENT ET DU MOBILIER NECESSAIRE A LA REALISATION DU RESTAURANT DU PERSONNEL NHM</t>
  </si>
  <si>
    <t>CUISINES PRO</t>
  </si>
  <si>
    <t>ARRO</t>
  </si>
  <si>
    <t>MISSION DE CONTRÔLE TECHNIQUE POUR LA CONSTRUCTION D'UNE PSY</t>
  </si>
  <si>
    <t>SOCOTEC</t>
  </si>
  <si>
    <t xml:space="preserve">ENLEVEMENT ET TRAITEMENT DES CARTONS D'EMBALLAGE </t>
  </si>
  <si>
    <t>ONYX EST</t>
  </si>
  <si>
    <t>ENLEVEMENT ET TRAITEMENT DES DECHETS</t>
  </si>
  <si>
    <t>CEDILOR</t>
  </si>
  <si>
    <t xml:space="preserve">ASSISTANCE A LA MISE EN PLACE D'UN PLAN DE DEPLACEMENT DES ENTREPRISES </t>
  </si>
  <si>
    <t>MOBILITY +</t>
  </si>
  <si>
    <t>MISSION D'ASSISTANCE A L'ORGANISATION DU DEMENAGEMENT ET L'EMMENAGEMENT DANS LE NHM</t>
  </si>
  <si>
    <t>MO STAZ</t>
  </si>
  <si>
    <t xml:space="preserve">ASSISTANCE EN VUE DE LA CESSION DES BIENS </t>
  </si>
  <si>
    <t>DNC</t>
  </si>
  <si>
    <t>MAINTENANCE DES INSTALLATIONS DE SECURITE SSI ET DE DETECTION AUTOMATIQUE D'INCENDIE</t>
  </si>
  <si>
    <t>EST MAINTENANCE SERVICE</t>
  </si>
  <si>
    <t>MO POUR L'EXTENSION DE LA REEDUCATION FONCTIONNELLE</t>
  </si>
  <si>
    <t>PIERRON</t>
  </si>
  <si>
    <t>MO POUR LA REALISATION D'UN BATIMENT DE CONSULTATION ORL OPH</t>
  </si>
  <si>
    <t>IMHOTEP</t>
  </si>
  <si>
    <t>MO POUR LA REALISATION D'UN BATIMENT DEDIE VESTIAIRE BLOC OP</t>
  </si>
  <si>
    <t>SERVICE DE CONDUITE D'OPERATION POUR LA CONSTRUCTION D'UNE PSY A THIONVILLE</t>
  </si>
  <si>
    <t>ICADE PROMOTION</t>
  </si>
  <si>
    <t>MAINTENANCE DES EQUIPEMENTS ET ACCESSOIRES DE RESTAURATION</t>
  </si>
  <si>
    <t>AXIMA</t>
  </si>
  <si>
    <t xml:space="preserve">ENLEVEMENT ET TRAITEMENT DES DECHETS CYTOSTATIQUES </t>
  </si>
  <si>
    <t>ASSURANCE DE RESPONSABILITE CIVILE ET PROTECTION JURIDIQUE</t>
  </si>
  <si>
    <t>SHAM</t>
  </si>
  <si>
    <t>VERIFICATION ET MAINTENANCE DES INSTALLATIONS DE DETECTION INENDIE DES SYSTEMES D'EXTINCTION ET DES SSI</t>
  </si>
  <si>
    <t>SIEMENS</t>
  </si>
  <si>
    <t>MAINTENANCE DES INSTALLATIONS D'ASSAINISSEMENT</t>
  </si>
  <si>
    <t>MALEZIEUX</t>
  </si>
  <si>
    <t xml:space="preserve">ENTRETIEN DES TOITURES ET TOITURES EN TERRASSES </t>
  </si>
  <si>
    <t>LESTAN</t>
  </si>
  <si>
    <t>C.H.R METZ THIONVILLE (Cellule Pharmacie / D.M)</t>
  </si>
  <si>
    <t>Attributaire</t>
  </si>
  <si>
    <t>Estimé sur totalité du marché</t>
  </si>
  <si>
    <t>Mini H.T</t>
  </si>
  <si>
    <t>Maxi H.T</t>
  </si>
  <si>
    <t>Matériel de spécialité implantable ou non (MNSC suite AO infr.)</t>
  </si>
  <si>
    <t>A.M.O</t>
  </si>
  <si>
    <t>ABS BOLTON</t>
  </si>
  <si>
    <t>BIOTRONIK</t>
  </si>
  <si>
    <t>ERBE</t>
  </si>
  <si>
    <t>MED IMPULSE</t>
  </si>
  <si>
    <t>Drapage habillage stériles et trousses de spécialité (MN sans pub avec concurrence suite AO infr.)</t>
  </si>
  <si>
    <t>HARTMANN</t>
  </si>
  <si>
    <t>VYGON</t>
  </si>
  <si>
    <t>Dispositifs médicaux stériles divers (MNSC)</t>
  </si>
  <si>
    <t>AMBU</t>
  </si>
  <si>
    <t>AMNISURE</t>
  </si>
  <si>
    <t>APPLIED MEDICAL</t>
  </si>
  <si>
    <t>ARTHREX</t>
  </si>
  <si>
    <t>CCD LABORATOIRES</t>
  </si>
  <si>
    <t>CMT WENGER</t>
  </si>
  <si>
    <t>EURO DIFFUSION MEDICAL</t>
  </si>
  <si>
    <t>GAMIDA</t>
  </si>
  <si>
    <t>GENEVRIER</t>
  </si>
  <si>
    <t>MEDITOR</t>
  </si>
  <si>
    <t>Nécessaire d'uato-transfusion ELECTA (MNSC)</t>
  </si>
  <si>
    <t>SORIN GROUP</t>
  </si>
  <si>
    <t>Matériel de spécialité implantable ou non (MNSC suite relance infr.)</t>
  </si>
  <si>
    <t>STRYKER</t>
  </si>
  <si>
    <t>TERUMO</t>
  </si>
  <si>
    <t>Dispositifs médicaux stériles (MNSC)</t>
  </si>
  <si>
    <t>ABJ</t>
  </si>
  <si>
    <t>JCE BIOTECHNOLOGY</t>
  </si>
  <si>
    <t xml:space="preserve">CSP </t>
  </si>
  <si>
    <t>MEDICAL Z</t>
  </si>
  <si>
    <t>OLYMPUS</t>
  </si>
  <si>
    <t>Matériel de spécialité implantable ou non (AO)</t>
  </si>
  <si>
    <t>06410</t>
  </si>
  <si>
    <t>ABBOTT FRANCE</t>
  </si>
  <si>
    <t>AMCOR FLEXIBLES</t>
  </si>
  <si>
    <t>AMERCIAN MEDICAL SYSTEMS</t>
  </si>
  <si>
    <t>AMPLATZER</t>
  </si>
  <si>
    <t>ASEPT IN MED</t>
  </si>
  <si>
    <t>B.R.I</t>
  </si>
  <si>
    <t>B/BRAUN</t>
  </si>
  <si>
    <t>BALT EXTRUSION</t>
  </si>
  <si>
    <t>BECTON DICKINSON</t>
  </si>
  <si>
    <t>BIOMET</t>
  </si>
  <si>
    <t>BIOSENSORS</t>
  </si>
  <si>
    <t>BOSTON SCIENTIFIC</t>
  </si>
  <si>
    <t>CAREFUSION 205</t>
  </si>
  <si>
    <t>CARL ZEISS MEDITEC</t>
  </si>
  <si>
    <t>CERAVER</t>
  </si>
  <si>
    <t>CEREPLAS</t>
  </si>
  <si>
    <t>COLLIN LARYNGOLOGIE</t>
  </si>
  <si>
    <t>COLLIN MEDICAL</t>
  </si>
  <si>
    <t>COOK</t>
  </si>
  <si>
    <t>LIMERICK,</t>
  </si>
  <si>
    <t>CORDIS</t>
  </si>
  <si>
    <t>COVIDIEN</t>
  </si>
  <si>
    <t xml:space="preserve">CROMA </t>
  </si>
  <si>
    <t>DEPUY</t>
  </si>
  <si>
    <t>EDWARDS LIFESCIENCES</t>
  </si>
  <si>
    <t>ELIAMM</t>
  </si>
  <si>
    <t>F.C.I</t>
  </si>
  <si>
    <t>F.H. ORTHOPEDICS</t>
  </si>
  <si>
    <t>France MEDICA</t>
  </si>
  <si>
    <t>HERAEUS</t>
  </si>
  <si>
    <t>HEXACATH</t>
  </si>
  <si>
    <t xml:space="preserve">LEPINE GROUPE </t>
  </si>
  <si>
    <t>LIFE PARTNERS EUROPE</t>
  </si>
  <si>
    <t>MAQUET</t>
  </si>
  <si>
    <t>MEDACTA</t>
  </si>
  <si>
    <t>MEDTRONIC</t>
  </si>
  <si>
    <t>MERIT MEDICAL</t>
  </si>
  <si>
    <t>METROVISION</t>
  </si>
  <si>
    <t>PEROUSE MEDICAL</t>
  </si>
  <si>
    <t>PETERS SURGICAL</t>
  </si>
  <si>
    <t>PHAKOS</t>
  </si>
  <si>
    <t>PROTHEOS</t>
  </si>
  <si>
    <t>PROTHIA</t>
  </si>
  <si>
    <t>S.B.I</t>
  </si>
  <si>
    <t>SAINT JUDE MEDICAL</t>
  </si>
  <si>
    <t>SOMEDICS</t>
  </si>
  <si>
    <t>STERLAB</t>
  </si>
  <si>
    <t>TEKKA</t>
  </si>
  <si>
    <t>TELEFLEX</t>
  </si>
  <si>
    <t>VITALITEC</t>
  </si>
  <si>
    <t>W.L. GORE &amp; Associés</t>
  </si>
  <si>
    <t>ZIMMER DENTAL</t>
  </si>
  <si>
    <t>ZIMMER France</t>
  </si>
  <si>
    <t>Drapage habillage stériles et trousses de spécialité (AO)</t>
  </si>
  <si>
    <t>3M SANTE</t>
  </si>
  <si>
    <t>KIMBERLY CLARK</t>
  </si>
  <si>
    <t>LOHMANN RAUSCHER</t>
  </si>
  <si>
    <t>MOLNLYCKE</t>
  </si>
  <si>
    <t>TETRA MEDICAL</t>
  </si>
  <si>
    <t>Matériel de spécialité implantable ou non (MN avec pub suite AO infr.)</t>
  </si>
  <si>
    <t>ABBOTT</t>
  </si>
  <si>
    <t>ARION</t>
  </si>
  <si>
    <t>CARL ZEISS</t>
  </si>
  <si>
    <t>COLOPLAST</t>
  </si>
  <si>
    <t>LIMERICK</t>
  </si>
  <si>
    <t>ETHICON POUR PEROUSE</t>
  </si>
  <si>
    <t>MORIA</t>
  </si>
  <si>
    <t>SYNTHES</t>
  </si>
  <si>
    <t>TORNIER</t>
  </si>
  <si>
    <t>W.L. GORE &amp; ASSO</t>
  </si>
  <si>
    <t>AVF PERIMEDICAL</t>
  </si>
  <si>
    <t>ARIZANT</t>
  </si>
  <si>
    <t>BERNAS</t>
  </si>
  <si>
    <t>BIOMAT SAS</t>
  </si>
  <si>
    <t>CG MEDICAL</t>
  </si>
  <si>
    <t>CONCEPTUS</t>
  </si>
  <si>
    <t>CSP</t>
  </si>
  <si>
    <t>ELITECH</t>
  </si>
  <si>
    <t>ELLIOS BIO TEK</t>
  </si>
  <si>
    <t>FISHER &amp; PAYKEL</t>
  </si>
  <si>
    <t>FRESENIUS MEDICAL CARE</t>
  </si>
  <si>
    <t>FRESENIUS VIAL</t>
  </si>
  <si>
    <t>GAMBRO</t>
  </si>
  <si>
    <t>GEISTLICH</t>
  </si>
  <si>
    <t>HEMOTECH</t>
  </si>
  <si>
    <t>HOLOGIC</t>
  </si>
  <si>
    <t>HOSPAL</t>
  </si>
  <si>
    <t>INTEGRA LIFESCIENCES SERVICES</t>
  </si>
  <si>
    <t>INTEGRAL PROCESS</t>
  </si>
  <si>
    <t>JCE TECHNOLOGY</t>
  </si>
  <si>
    <t>KARL STORZ</t>
  </si>
  <si>
    <t>LEPINE BIOMEDICAL</t>
  </si>
  <si>
    <t>MEDRAD</t>
  </si>
  <si>
    <t>MERIVAARA</t>
  </si>
  <si>
    <t>OWEN MUMFORD</t>
  </si>
  <si>
    <t>PALL MEDICAL</t>
  </si>
  <si>
    <t>PULSION</t>
  </si>
  <si>
    <t>SIEVE</t>
  </si>
  <si>
    <t>SILVERT MEDICAL</t>
  </si>
  <si>
    <t>SMITHS MEDICAL</t>
  </si>
  <si>
    <t>SWISS MEDICAL</t>
  </si>
  <si>
    <t>CH-1004</t>
  </si>
  <si>
    <t>Hémodialyseurs à fibres crueses PEPA (MNSC)</t>
  </si>
  <si>
    <t>THERADIAL</t>
  </si>
  <si>
    <t>Fourniture de 2 appareils de quantification de fibrose du foie</t>
  </si>
  <si>
    <t>0906/2011</t>
  </si>
  <si>
    <t>ECHOSENS</t>
  </si>
  <si>
    <t>Fourniture d'un leclteur incubateur automatique d'antibiogrammes en milie gélosé</t>
  </si>
  <si>
    <t>i2a</t>
  </si>
  <si>
    <t>Fourniture de réactifs de laboratoire pour le diagnostic de la grippe</t>
  </si>
  <si>
    <t>ARGENE</t>
  </si>
  <si>
    <t>Fourniture d'armoires de stockage d'endoscopes souples</t>
  </si>
  <si>
    <t>Fourniture d'une paillasse de désinfection d'endoscopes souples</t>
  </si>
  <si>
    <t>MEDINORME</t>
  </si>
  <si>
    <t>Fourniture de laveurs désinfecteurs pour endoscopes souples</t>
  </si>
  <si>
    <t>LAB, ANIOS</t>
  </si>
  <si>
    <t>Fourniture d'une station de macroscopie</t>
  </si>
  <si>
    <t>TECH INTER</t>
  </si>
  <si>
    <t>Fourniture de 4 robots graveurs de CD-R et DVD-R</t>
  </si>
  <si>
    <t>T2 TECHNOLOGY</t>
  </si>
  <si>
    <t>Fourniture d'un échographe</t>
  </si>
  <si>
    <t>ALOKA</t>
  </si>
  <si>
    <t>Fourniture d'échographes portables</t>
  </si>
  <si>
    <t xml:space="preserve">FUJIFILM MEDICAL </t>
  </si>
  <si>
    <t>PHILIPS HEALTHCARE</t>
  </si>
  <si>
    <t>Fourniture d'équipements d'Ophtalmologie Champ visuel</t>
  </si>
  <si>
    <t>HAAG-STREIT</t>
  </si>
  <si>
    <t>Fourniture d'équipements d'Ophtalmologie Explorat physiol</t>
  </si>
  <si>
    <t>Fourniture d'un angiographe numérisé</t>
  </si>
  <si>
    <t>NIDEK</t>
  </si>
  <si>
    <t>Fourniture de 2 analyseurs de gaz du sang + réactifs</t>
  </si>
  <si>
    <t>RADIOMETER</t>
  </si>
  <si>
    <t>Evolution Hardware et Software du Pacs Synapse Fujifilm</t>
  </si>
  <si>
    <t>Fourniture de réactifs de laboratoire</t>
  </si>
  <si>
    <t>AES CHEMUNEX</t>
  </si>
  <si>
    <t>ALERE</t>
  </si>
  <si>
    <t>AMPLITECH</t>
  </si>
  <si>
    <t>APPLIED BIOSYSTEMS</t>
  </si>
  <si>
    <t>BECKMAN COULTER</t>
  </si>
  <si>
    <t>BIO ADVANCE</t>
  </si>
  <si>
    <t>HYPHEN BIOMED</t>
  </si>
  <si>
    <t>BIOGENIC</t>
  </si>
  <si>
    <t>BIOLOGIE PROSPECTIVE</t>
  </si>
  <si>
    <t>BIOMERIEUX</t>
  </si>
  <si>
    <t>BIORAD</t>
  </si>
  <si>
    <t>BIOMEDICAL</t>
  </si>
  <si>
    <t>BRAHMS</t>
  </si>
  <si>
    <t>CELESTIS</t>
  </si>
  <si>
    <t>ALLEMAGNE</t>
  </si>
  <si>
    <t>Charles RIVER</t>
  </si>
  <si>
    <t>CHROMSYSTEMS</t>
  </si>
  <si>
    <t>CLINISCIENCES</t>
  </si>
  <si>
    <t>DAKO France</t>
  </si>
  <si>
    <t>DIAGAST</t>
  </si>
  <si>
    <t>DIAMED</t>
  </si>
  <si>
    <t>DIASORIN</t>
  </si>
  <si>
    <t>DIASYS</t>
  </si>
  <si>
    <t>FISHER SCIENTIFIC</t>
  </si>
  <si>
    <t>FUMOUZE DIAGNOSTICS</t>
  </si>
  <si>
    <t xml:space="preserve"> i2a</t>
  </si>
  <si>
    <t>INSTRUMENTATION LABORATORY</t>
  </si>
  <si>
    <t xml:space="preserve">IMMUCOR France </t>
  </si>
  <si>
    <t>INTERNATIONAL GENETIC TECHNOLOGIES</t>
  </si>
  <si>
    <t>INNOGENETICS</t>
  </si>
  <si>
    <t>IPSOGEN</t>
  </si>
  <si>
    <t>KREATECH BIOTECHNOLOGY</t>
  </si>
  <si>
    <t>LABONORD</t>
  </si>
  <si>
    <t>LAB, EUROBIO</t>
  </si>
  <si>
    <t>LAB, RANDOX</t>
  </si>
  <si>
    <t>MAST DIAGNOSTIC</t>
  </si>
  <si>
    <t>A,MENARINI</t>
  </si>
  <si>
    <t>MERIDIAN BIOSCIENCE</t>
  </si>
  <si>
    <t>METASYSTEMS</t>
  </si>
  <si>
    <t>MICROGENICS</t>
  </si>
  <si>
    <t>MILTENYI BIOTEC</t>
  </si>
  <si>
    <t>MM France</t>
  </si>
  <si>
    <t>NAL VON MINDEN</t>
  </si>
  <si>
    <t>ORGENTEC</t>
  </si>
  <si>
    <t>OXOID</t>
  </si>
  <si>
    <t>PAA LABORATORIES</t>
  </si>
  <si>
    <t>PHADIA</t>
  </si>
  <si>
    <t>QIAGEN</t>
  </si>
  <si>
    <t>R-BIOPHARM</t>
  </si>
  <si>
    <t>ROCHE DIAGNOSTICS</t>
  </si>
  <si>
    <t>SIGMA ALDRICH</t>
  </si>
  <si>
    <t>SIEMENS Healthcare</t>
  </si>
  <si>
    <t>TCOAG France</t>
  </si>
  <si>
    <t>THE BINDING SITE</t>
  </si>
  <si>
    <t>THERMO ELECTRON</t>
  </si>
  <si>
    <t>VWR International</t>
  </si>
  <si>
    <t>GRIFOLS</t>
  </si>
  <si>
    <t>VEOLIA WATER</t>
  </si>
  <si>
    <t>Fourniture de matériel de contention et d'immobilisation</t>
  </si>
  <si>
    <t>LAB, ADHESIA</t>
  </si>
  <si>
    <t>BSN MEDICAL</t>
  </si>
  <si>
    <t>COVIDIEN France</t>
  </si>
  <si>
    <t>FAG MEDICAL</t>
  </si>
  <si>
    <t>LILLE HEALTHCARE</t>
  </si>
  <si>
    <t>MEDISPORT</t>
  </si>
  <si>
    <t>PROTEOR</t>
  </si>
  <si>
    <t>SM EUROPE</t>
  </si>
  <si>
    <t>Fourniture de filtration</t>
  </si>
  <si>
    <t>EFILTEC Solutions</t>
  </si>
  <si>
    <t>Fourniture d'un mammographe numérique</t>
  </si>
  <si>
    <t xml:space="preserve">SIEMENS </t>
  </si>
  <si>
    <t>Fourniture d'un laser Excimer</t>
  </si>
  <si>
    <t>SCHWIND France</t>
  </si>
  <si>
    <t>Fourniture d'un microkératome</t>
  </si>
  <si>
    <t>Fourniture de 3 arceaux mobiles de radioscopie</t>
  </si>
  <si>
    <t>PRIMAX</t>
  </si>
  <si>
    <t>Fourniture d'endoscopes souples</t>
  </si>
  <si>
    <t>Fourniture de dispositifs de prise de température</t>
  </si>
  <si>
    <t>Fourniture de filtres et accessoires respiratoires</t>
  </si>
  <si>
    <t>TELEFLEX MEDICAL</t>
  </si>
  <si>
    <t>Fourniture d'un système pré-analytique et analytique, avec automates de biochimie et d'immunoanalyse, réactifs et consommables associés</t>
  </si>
  <si>
    <t>Maintenance d'automates de laboratoire</t>
  </si>
  <si>
    <t>SEBIA</t>
  </si>
  <si>
    <t>DIAGNOSTICA STAGO</t>
  </si>
  <si>
    <t>IMMUCOR</t>
  </si>
  <si>
    <t>Maintenance installation logicielle ARTIVIEW</t>
  </si>
  <si>
    <t>AQUILAB</t>
  </si>
  <si>
    <t>Maintenance d'une pompe à contre pulsion</t>
  </si>
  <si>
    <t>Maintenance d'injecteurs de produit de contraste Medrad</t>
  </si>
  <si>
    <t>Maintenance d'injecteurs de produit de contraste Mallinkrodt</t>
  </si>
  <si>
    <t>Analyses des eaux pour hémodialyse (Hémofiltration One Line)</t>
  </si>
  <si>
    <t>ALPABIO</t>
  </si>
  <si>
    <t>Maintenance d'échographes Siemens</t>
  </si>
  <si>
    <t>Maintenance d'un automate  WA DIANA Compact</t>
  </si>
  <si>
    <t>Maintenance d'une gamma caméra Varicam</t>
  </si>
  <si>
    <t>Maintenance d'accélérateurs de particules</t>
  </si>
  <si>
    <t>VARIAN MEDICAL</t>
  </si>
  <si>
    <t>Maintenance générateurs de dialyse</t>
  </si>
  <si>
    <t>Maintenance des isolateurs de marque Sieve</t>
  </si>
  <si>
    <t>Maintenance des équipements de marque Dräger</t>
  </si>
  <si>
    <t>DRÄGER MEDICAL</t>
  </si>
  <si>
    <t>Maintenance d'une gamma caméra Infinia</t>
  </si>
  <si>
    <t>GE Medical Systems</t>
  </si>
  <si>
    <t>Maintenance d'un scanner Aquilion</t>
  </si>
  <si>
    <t>TOSHIBA MEDICAL</t>
  </si>
  <si>
    <t>Maintenance de 2 IRM</t>
  </si>
  <si>
    <t>PHILIPS France</t>
  </si>
  <si>
    <t>Maintenance d'un IRM Signa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</si>
</sst>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m"/>
    <numFmt numFmtId="165" formatCode="d\-mmm"/>
    <numFmt numFmtId="166" formatCode="&quot;Vrai&quot;;&quot;Vrai&quot;;&quot;Faux&quot;"/>
    <numFmt numFmtId="167" formatCode="&quot;Actif&quot;;&quot;Actif&quot;;&quot;Inactif&quot;"/>
    <numFmt numFmtId="168" formatCode="mmm\-yyyy"/>
    <numFmt numFmtId="169" formatCode="00000"/>
  </numFmts>
  <fonts count="30">
    <font>
      <sz val="10"/>
      <name val="Arial"/>
      <family val="0"/>
    </font>
    <font>
      <b/>
      <sz val="18"/>
      <color indexed="12"/>
      <name val="Arial"/>
      <family val="2"/>
    </font>
    <font>
      <b/>
      <sz val="10"/>
      <name val="Arial"/>
      <family val="2"/>
    </font>
    <font>
      <b/>
      <u val="single"/>
      <sz val="14"/>
      <color indexed="10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2"/>
      <color indexed="18"/>
      <name val="Arial"/>
      <family val="0"/>
    </font>
    <font>
      <sz val="10"/>
      <name val="Arial Narrow"/>
      <family val="2"/>
    </font>
    <font>
      <sz val="8"/>
      <name val="Arial"/>
      <family val="0"/>
    </font>
    <font>
      <u val="single"/>
      <sz val="14"/>
      <color indexed="10"/>
      <name val="Arial"/>
      <family val="2"/>
    </font>
    <font>
      <sz val="12"/>
      <color indexed="18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2" borderId="0" applyNumberFormat="0" applyBorder="0" applyAlignment="0" applyProtection="0"/>
    <xf numFmtId="9" fontId="0" fillId="0" borderId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14" fontId="2" fillId="0" borderId="14" xfId="0" applyNumberFormat="1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2" fillId="0" borderId="1" xfId="0" applyNumberFormat="1" applyFont="1" applyBorder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horizontal="center" vertical="center" wrapText="1"/>
    </xf>
    <xf numFmtId="169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14" fontId="0" fillId="0" borderId="19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justify" vertical="center" wrapText="1"/>
    </xf>
    <xf numFmtId="169" fontId="24" fillId="0" borderId="18" xfId="0" applyNumberFormat="1" applyFont="1" applyBorder="1" applyAlignment="1">
      <alignment horizontal="center" vertical="center" wrapText="1"/>
    </xf>
    <xf numFmtId="164" fontId="0" fillId="0" borderId="18" xfId="0" applyNumberFormat="1" applyFont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vertical="center" wrapText="1"/>
    </xf>
    <xf numFmtId="3" fontId="24" fillId="0" borderId="18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14" fontId="0" fillId="0" borderId="17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justify" vertical="center" wrapText="1"/>
    </xf>
    <xf numFmtId="169" fontId="24" fillId="0" borderId="14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14" fontId="0" fillId="0" borderId="20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justify" vertical="center" wrapText="1"/>
    </xf>
    <xf numFmtId="169" fontId="24" fillId="0" borderId="15" xfId="0" applyNumberFormat="1" applyFont="1" applyBorder="1" applyAlignment="1">
      <alignment horizontal="center" vertical="center" wrapText="1"/>
    </xf>
    <xf numFmtId="164" fontId="0" fillId="0" borderId="15" xfId="0" applyNumberFormat="1" applyFont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vertical="center" wrapText="1"/>
    </xf>
    <xf numFmtId="3" fontId="24" fillId="0" borderId="15" xfId="0" applyNumberFormat="1" applyFont="1" applyBorder="1" applyAlignment="1">
      <alignment vertical="center" wrapText="1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left" vertical="center" wrapText="1"/>
    </xf>
    <xf numFmtId="169" fontId="2" fillId="24" borderId="0" xfId="0" applyNumberFormat="1" applyFont="1" applyFill="1" applyBorder="1" applyAlignment="1">
      <alignment horizontal="center" vertical="center" wrapText="1"/>
    </xf>
    <xf numFmtId="164" fontId="2" fillId="24" borderId="0" xfId="0" applyNumberFormat="1" applyFont="1" applyFill="1" applyBorder="1" applyAlignment="1">
      <alignment horizontal="center" vertical="center" wrapText="1"/>
    </xf>
    <xf numFmtId="3" fontId="2" fillId="24" borderId="0" xfId="0" applyNumberFormat="1" applyFont="1" applyFill="1" applyBorder="1" applyAlignment="1">
      <alignment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169" fontId="0" fillId="0" borderId="18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169" fontId="0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3" fontId="24" fillId="0" borderId="18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24" fillId="0" borderId="14" xfId="0" applyNumberFormat="1" applyFont="1" applyBorder="1" applyAlignment="1">
      <alignment horizontal="right" vertical="center" wrapText="1"/>
    </xf>
    <xf numFmtId="0" fontId="24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24" fillId="0" borderId="15" xfId="0" applyFont="1" applyBorder="1" applyAlignment="1">
      <alignment horizontal="right" vertical="center" wrapText="1"/>
    </xf>
    <xf numFmtId="3" fontId="24" fillId="0" borderId="15" xfId="0" applyNumberFormat="1" applyFont="1" applyBorder="1" applyAlignment="1">
      <alignment horizontal="right" vertical="center" wrapText="1"/>
    </xf>
    <xf numFmtId="14" fontId="2" fillId="24" borderId="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14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169" fontId="0" fillId="0" borderId="21" xfId="0" applyNumberFormat="1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6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169" fontId="0" fillId="0" borderId="14" xfId="0" applyNumberFormat="1" applyFont="1" applyBorder="1" applyAlignment="1">
      <alignment horizontal="center" vertical="center" wrapText="1"/>
    </xf>
    <xf numFmtId="169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28" fillId="0" borderId="0" xfId="0" applyFont="1" applyFill="1" applyAlignment="1">
      <alignment horizontal="left" vertical="center"/>
    </xf>
    <xf numFmtId="14" fontId="0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19" xfId="0" applyFont="1" applyBorder="1" applyAlignment="1">
      <alignment vertical="center" wrapText="1"/>
    </xf>
    <xf numFmtId="164" fontId="0" fillId="0" borderId="22" xfId="0" applyNumberFormat="1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 wrapText="1"/>
    </xf>
    <xf numFmtId="169" fontId="0" fillId="24" borderId="0" xfId="0" applyNumberFormat="1" applyFont="1" applyFill="1" applyBorder="1" applyAlignment="1">
      <alignment horizontal="center" vertical="center" wrapText="1"/>
    </xf>
    <xf numFmtId="164" fontId="0" fillId="24" borderId="0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14" fontId="0" fillId="24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3" fontId="2" fillId="24" borderId="21" xfId="0" applyNumberFormat="1" applyFont="1" applyFill="1" applyBorder="1" applyAlignment="1">
      <alignment vertical="center" wrapText="1"/>
    </xf>
    <xf numFmtId="0" fontId="2" fillId="25" borderId="26" xfId="0" applyFont="1" applyFill="1" applyBorder="1" applyAlignment="1">
      <alignment horizontal="center" vertical="center"/>
    </xf>
    <xf numFmtId="0" fontId="2" fillId="25" borderId="27" xfId="0" applyFont="1" applyFill="1" applyBorder="1" applyAlignment="1">
      <alignment horizontal="center"/>
    </xf>
    <xf numFmtId="3" fontId="0" fillId="25" borderId="27" xfId="0" applyNumberFormat="1" applyFont="1" applyFill="1" applyBorder="1" applyAlignment="1">
      <alignment vertical="center"/>
    </xf>
    <xf numFmtId="0" fontId="2" fillId="25" borderId="28" xfId="0" applyFont="1" applyFill="1" applyBorder="1" applyAlignment="1">
      <alignment horizontal="center" vertical="center"/>
    </xf>
    <xf numFmtId="3" fontId="0" fillId="25" borderId="29" xfId="0" applyNumberFormat="1" applyFont="1" applyFill="1" applyBorder="1" applyAlignment="1">
      <alignment vertical="center"/>
    </xf>
    <xf numFmtId="0" fontId="2" fillId="25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left" vertical="center" wrapText="1"/>
    </xf>
    <xf numFmtId="164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85725</xdr:rowOff>
    </xdr:from>
    <xdr:to>
      <xdr:col>8</xdr:col>
      <xdr:colOff>0</xdr:colOff>
      <xdr:row>5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3350" y="485775"/>
          <a:ext cx="8877300" cy="914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Article 133 : liste des marchés conclu en 2011 en application de l'arrêté du 26 décembre 2007 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modifié par Arrêté du 21 juillet 2011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(article 133 du code des marchés publics)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Publication de cette liste sur </a:t>
          </a:r>
          <a:r>
            <a:rPr lang="en-US" cap="none" sz="1200" b="1" i="0" u="sng" baseline="0">
              <a:solidFill>
                <a:srgbClr val="000080"/>
              </a:solidFill>
              <a:latin typeface="Arial"/>
              <a:ea typeface="Arial"/>
              <a:cs typeface="Arial"/>
            </a:rPr>
            <a:t>http://www.e-marchespublics.com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85725</xdr:rowOff>
    </xdr:from>
    <xdr:to>
      <xdr:col>8</xdr:col>
      <xdr:colOff>0</xdr:colOff>
      <xdr:row>5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3350" y="485775"/>
          <a:ext cx="8839200" cy="914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Article 133 : liste des marchés conclu en 2011 en application de l'arrêté du 26 décembre 2007 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modifié par Arrêté du 21 juillet 2011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(article 133 du code des marchés publics)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Publication de cette liste sur </a:t>
          </a:r>
          <a:r>
            <a:rPr lang="en-US" cap="none" sz="1200" b="1" i="0" u="sng" baseline="0">
              <a:solidFill>
                <a:srgbClr val="000080"/>
              </a:solidFill>
              <a:latin typeface="Arial"/>
              <a:ea typeface="Arial"/>
              <a:cs typeface="Arial"/>
            </a:rPr>
            <a:t>http://www.e-marchespublics.com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85725</xdr:rowOff>
    </xdr:from>
    <xdr:to>
      <xdr:col>8</xdr:col>
      <xdr:colOff>0</xdr:colOff>
      <xdr:row>5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3350" y="485775"/>
          <a:ext cx="8743950" cy="914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Article 133 : liste des marchés conclu en 2011 en application de l'arrêté du 26 décembre 2007 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modifié par Arrêté du 21 juillet 2011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(article 133 du code des marchés publics)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Publication de cette liste sur </a:t>
          </a:r>
          <a:r>
            <a:rPr lang="en-US" cap="none" sz="1200" b="1" i="0" u="sng" baseline="0">
              <a:solidFill>
                <a:srgbClr val="000080"/>
              </a:solidFill>
              <a:latin typeface="Arial"/>
              <a:ea typeface="Arial"/>
              <a:cs typeface="Arial"/>
            </a:rPr>
            <a:t>http://www.e-marchespublics.com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85725</xdr:rowOff>
    </xdr:from>
    <xdr:to>
      <xdr:col>8</xdr:col>
      <xdr:colOff>0</xdr:colOff>
      <xdr:row>5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3350" y="485775"/>
          <a:ext cx="9010650" cy="914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Article 133 : liste des marchés conclu en 2011 en application de l'arrêté du 26 décembre 2007 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modifié par Arrêté du 21 juillet 2011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(article 133 du code des marchés publics)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Publication de cette liste sur </a:t>
          </a:r>
          <a:r>
            <a:rPr lang="en-US" cap="none" sz="1200" b="1" i="0" u="sng" baseline="0">
              <a:solidFill>
                <a:srgbClr val="000080"/>
              </a:solidFill>
              <a:latin typeface="Arial"/>
              <a:ea typeface="Arial"/>
              <a:cs typeface="Arial"/>
            </a:rPr>
            <a:t>http://www.e-marchespublics.com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85725</xdr:rowOff>
    </xdr:from>
    <xdr:to>
      <xdr:col>8</xdr:col>
      <xdr:colOff>0</xdr:colOff>
      <xdr:row>5</xdr:row>
      <xdr:rowOff>57150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3350" y="485775"/>
          <a:ext cx="8743950" cy="914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Article 133 : liste des marchés conclu en 2011 en application de l'arrêté du 26 décembre 2007 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modifié par Arrêté du 21 juillet 2011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(article 133 du code des marchés publics)
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Publication de cette liste sur </a:t>
          </a:r>
          <a:r>
            <a:rPr lang="en-US" cap="none" sz="1200" b="1" i="0" u="sng" baseline="0">
              <a:solidFill>
                <a:srgbClr val="000080"/>
              </a:solidFill>
              <a:latin typeface="Arial"/>
              <a:ea typeface="Arial"/>
              <a:cs typeface="Arial"/>
            </a:rPr>
            <a:t>http://www.e-marchespublics.com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A20" sqref="A20"/>
    </sheetView>
  </sheetViews>
  <sheetFormatPr defaultColWidth="11.421875" defaultRowHeight="12.75"/>
  <cols>
    <col min="1" max="1" width="52.7109375" style="41" customWidth="1"/>
    <col min="2" max="2" width="12.8515625" style="41" customWidth="1"/>
    <col min="3" max="3" width="21.421875" style="41" customWidth="1"/>
    <col min="4" max="4" width="13.28125" style="44" customWidth="1"/>
    <col min="5" max="5" width="0" style="41" hidden="1" customWidth="1"/>
    <col min="6" max="7" width="12.28125" style="41" customWidth="1"/>
    <col min="8" max="8" width="10.28125" style="41" customWidth="1"/>
    <col min="9" max="9" width="12.8515625" style="42" customWidth="1"/>
    <col min="10" max="16384" width="11.421875" style="43" customWidth="1"/>
  </cols>
  <sheetData>
    <row r="1" spans="1:4" ht="31.5" customHeight="1">
      <c r="A1" s="40" t="s">
        <v>111</v>
      </c>
      <c r="D1" s="1"/>
    </row>
    <row r="2" spans="1:2" ht="20.25" customHeight="1">
      <c r="A2" s="2"/>
      <c r="B2" s="3"/>
    </row>
    <row r="3" spans="1:2" ht="12.75" customHeight="1">
      <c r="A3" s="2"/>
      <c r="B3" s="3"/>
    </row>
    <row r="4" spans="1:2" ht="12.75" customHeight="1">
      <c r="A4" s="2"/>
      <c r="B4" s="3"/>
    </row>
    <row r="5" spans="1:2" ht="28.5" customHeight="1">
      <c r="A5" s="2"/>
      <c r="B5" s="3"/>
    </row>
    <row r="6" spans="1:2" ht="28.5" customHeight="1">
      <c r="A6" s="2"/>
      <c r="B6" s="3"/>
    </row>
    <row r="7" spans="1:2" ht="17.25" customHeight="1">
      <c r="A7" s="4" t="s">
        <v>0</v>
      </c>
      <c r="B7" s="3"/>
    </row>
    <row r="8" spans="1:2" ht="17.25" customHeight="1">
      <c r="A8" s="4"/>
      <c r="B8" s="3"/>
    </row>
    <row r="9" spans="1:2" ht="17.25" customHeight="1">
      <c r="A9" s="4"/>
      <c r="B9" s="3"/>
    </row>
    <row r="10" spans="1:2" ht="17.25" customHeight="1">
      <c r="A10" s="5" t="s">
        <v>10</v>
      </c>
      <c r="B10" s="3"/>
    </row>
    <row r="11" spans="1:8" ht="17.25" customHeight="1">
      <c r="A11" s="153" t="s">
        <v>1</v>
      </c>
      <c r="B11" s="153"/>
      <c r="C11" s="153"/>
      <c r="D11" s="153"/>
      <c r="F11" s="154" t="s">
        <v>2</v>
      </c>
      <c r="G11" s="154"/>
      <c r="H11" s="154"/>
    </row>
    <row r="12" spans="1:8" ht="49.5" customHeight="1">
      <c r="A12" s="6" t="s">
        <v>3</v>
      </c>
      <c r="B12" s="6" t="s">
        <v>4</v>
      </c>
      <c r="C12" s="6" t="s">
        <v>5</v>
      </c>
      <c r="D12" s="6" t="s">
        <v>6</v>
      </c>
      <c r="E12" s="7" t="s">
        <v>4</v>
      </c>
      <c r="F12" s="8"/>
      <c r="G12" s="8"/>
      <c r="H12" s="8"/>
    </row>
    <row r="13" spans="1:8" ht="17.25" customHeight="1">
      <c r="A13" s="9"/>
      <c r="B13" s="9"/>
      <c r="C13" s="9"/>
      <c r="D13" s="9"/>
      <c r="E13" s="7"/>
      <c r="F13" s="10"/>
      <c r="G13" s="10"/>
      <c r="H13" s="10"/>
    </row>
    <row r="14" spans="1:8" ht="17.25" customHeight="1">
      <c r="A14" s="9"/>
      <c r="B14" s="9"/>
      <c r="C14" s="9"/>
      <c r="D14" s="9"/>
      <c r="E14" s="7"/>
      <c r="F14" s="10"/>
      <c r="G14" s="10"/>
      <c r="H14" s="10"/>
    </row>
    <row r="15" spans="1:8" ht="17.25" customHeight="1">
      <c r="A15" s="9"/>
      <c r="B15" s="9"/>
      <c r="C15" s="9"/>
      <c r="D15" s="9"/>
      <c r="E15" s="7"/>
      <c r="F15" s="10"/>
      <c r="G15" s="10"/>
      <c r="H15" s="10"/>
    </row>
    <row r="16" spans="1:8" ht="15" customHeight="1">
      <c r="A16" s="9"/>
      <c r="B16" s="9"/>
      <c r="C16" s="9"/>
      <c r="D16" s="9"/>
      <c r="E16" s="7"/>
      <c r="F16" s="10"/>
      <c r="G16" s="10"/>
      <c r="H16" s="10"/>
    </row>
    <row r="17" spans="1:8" ht="15" customHeight="1">
      <c r="A17" s="24"/>
      <c r="B17" s="24"/>
      <c r="C17" s="24"/>
      <c r="D17" s="24"/>
      <c r="E17" s="25"/>
      <c r="F17" s="26"/>
      <c r="G17" s="26"/>
      <c r="H17" s="26"/>
    </row>
    <row r="18" spans="1:2" ht="14.25" customHeight="1">
      <c r="A18" s="5" t="s">
        <v>11</v>
      </c>
      <c r="B18" s="3"/>
    </row>
    <row r="19" spans="1:8" ht="14.25" customHeight="1">
      <c r="A19" s="153" t="s">
        <v>1</v>
      </c>
      <c r="B19" s="153"/>
      <c r="C19" s="153"/>
      <c r="D19" s="153"/>
      <c r="F19" s="154" t="s">
        <v>2</v>
      </c>
      <c r="G19" s="154"/>
      <c r="H19" s="154"/>
    </row>
    <row r="20" spans="1:8" ht="49.5" customHeight="1">
      <c r="A20" s="6" t="s">
        <v>3</v>
      </c>
      <c r="B20" s="6" t="s">
        <v>4</v>
      </c>
      <c r="C20" s="6" t="s">
        <v>5</v>
      </c>
      <c r="D20" s="6" t="s">
        <v>6</v>
      </c>
      <c r="E20" s="7" t="s">
        <v>4</v>
      </c>
      <c r="F20" s="8"/>
      <c r="G20" s="8"/>
      <c r="H20" s="8"/>
    </row>
    <row r="21" spans="1:8" ht="14.25" customHeight="1">
      <c r="A21" s="9"/>
      <c r="B21" s="9"/>
      <c r="C21" s="9"/>
      <c r="D21" s="9"/>
      <c r="E21" s="7"/>
      <c r="F21" s="10"/>
      <c r="G21" s="10"/>
      <c r="H21" s="10"/>
    </row>
    <row r="22" spans="1:8" ht="14.25" customHeight="1">
      <c r="A22" s="9"/>
      <c r="B22" s="9"/>
      <c r="C22" s="9"/>
      <c r="D22" s="9"/>
      <c r="E22" s="7"/>
      <c r="F22" s="10"/>
      <c r="G22" s="10"/>
      <c r="H22" s="10"/>
    </row>
    <row r="23" spans="1:8" ht="14.25" customHeight="1">
      <c r="A23" s="9"/>
      <c r="B23" s="9"/>
      <c r="C23" s="9"/>
      <c r="D23" s="9"/>
      <c r="E23" s="7"/>
      <c r="F23" s="10"/>
      <c r="G23" s="10"/>
      <c r="H23" s="10"/>
    </row>
    <row r="24" spans="1:8" ht="14.25" customHeight="1">
      <c r="A24" s="9"/>
      <c r="B24" s="9"/>
      <c r="C24" s="9"/>
      <c r="D24" s="9"/>
      <c r="E24" s="7"/>
      <c r="F24" s="10"/>
      <c r="G24" s="10"/>
      <c r="H24" s="10"/>
    </row>
    <row r="25" spans="1:2" ht="14.25" customHeight="1">
      <c r="A25" s="11"/>
      <c r="B25" s="3"/>
    </row>
    <row r="26" spans="1:2" ht="14.25" customHeight="1">
      <c r="A26" s="5" t="s">
        <v>12</v>
      </c>
      <c r="B26" s="3"/>
    </row>
    <row r="27" spans="1:8" ht="14.25" customHeight="1">
      <c r="A27" s="153" t="s">
        <v>1</v>
      </c>
      <c r="B27" s="153"/>
      <c r="C27" s="153"/>
      <c r="D27" s="153"/>
      <c r="F27" s="154" t="s">
        <v>2</v>
      </c>
      <c r="G27" s="154"/>
      <c r="H27" s="154"/>
    </row>
    <row r="28" spans="1:8" ht="41.25" customHeight="1">
      <c r="A28" s="6" t="s">
        <v>3</v>
      </c>
      <c r="B28" s="6" t="s">
        <v>4</v>
      </c>
      <c r="C28" s="6" t="s">
        <v>5</v>
      </c>
      <c r="D28" s="6" t="s">
        <v>6</v>
      </c>
      <c r="E28" s="7" t="s">
        <v>4</v>
      </c>
      <c r="F28" s="8"/>
      <c r="G28" s="8"/>
      <c r="H28" s="8"/>
    </row>
    <row r="29" spans="1:8" ht="30" customHeight="1">
      <c r="A29" s="9" t="s">
        <v>204</v>
      </c>
      <c r="B29" s="70">
        <v>40764</v>
      </c>
      <c r="C29" s="9" t="s">
        <v>205</v>
      </c>
      <c r="D29" s="9">
        <v>54320</v>
      </c>
      <c r="E29" s="7"/>
      <c r="F29" s="10"/>
      <c r="G29" s="10"/>
      <c r="H29" s="10"/>
    </row>
    <row r="30" spans="1:8" ht="14.25" customHeight="1">
      <c r="A30" s="9"/>
      <c r="B30" s="9"/>
      <c r="C30" s="9"/>
      <c r="D30" s="9"/>
      <c r="E30" s="7"/>
      <c r="F30" s="10"/>
      <c r="G30" s="10"/>
      <c r="H30" s="10"/>
    </row>
    <row r="31" spans="1:8" ht="14.25" customHeight="1">
      <c r="A31" s="9"/>
      <c r="B31" s="9"/>
      <c r="C31" s="9"/>
      <c r="D31" s="9"/>
      <c r="E31" s="7"/>
      <c r="F31" s="10"/>
      <c r="G31" s="10"/>
      <c r="H31" s="10"/>
    </row>
    <row r="32" spans="1:8" ht="14.25" customHeight="1">
      <c r="A32" s="9"/>
      <c r="B32" s="9"/>
      <c r="C32" s="9"/>
      <c r="D32" s="9"/>
      <c r="E32" s="7"/>
      <c r="F32" s="10"/>
      <c r="G32" s="10"/>
      <c r="H32" s="10"/>
    </row>
    <row r="33" spans="1:2" ht="14.25" customHeight="1">
      <c r="A33" s="11"/>
      <c r="B33" s="3"/>
    </row>
    <row r="34" spans="1:2" ht="14.25" customHeight="1">
      <c r="A34" s="11"/>
      <c r="B34" s="3"/>
    </row>
    <row r="35" spans="1:2" ht="14.25" customHeight="1">
      <c r="A35" s="4" t="s">
        <v>7</v>
      </c>
      <c r="B35" s="3"/>
    </row>
    <row r="36" spans="1:2" ht="14.25" customHeight="1">
      <c r="A36" s="4"/>
      <c r="B36" s="3"/>
    </row>
    <row r="37" spans="1:2" ht="14.25" customHeight="1">
      <c r="A37" s="4"/>
      <c r="B37" s="3"/>
    </row>
    <row r="38" spans="1:2" ht="14.25" customHeight="1">
      <c r="A38" s="5" t="s">
        <v>10</v>
      </c>
      <c r="B38" s="3"/>
    </row>
    <row r="39" spans="1:8" ht="14.25" customHeight="1">
      <c r="A39" s="153" t="s">
        <v>1</v>
      </c>
      <c r="B39" s="153"/>
      <c r="C39" s="153"/>
      <c r="D39" s="153"/>
      <c r="F39" s="154" t="s">
        <v>2</v>
      </c>
      <c r="G39" s="154"/>
      <c r="H39" s="154"/>
    </row>
    <row r="40" spans="1:8" ht="49.5" customHeight="1">
      <c r="A40" s="6" t="s">
        <v>3</v>
      </c>
      <c r="B40" s="6" t="s">
        <v>4</v>
      </c>
      <c r="C40" s="6" t="s">
        <v>5</v>
      </c>
      <c r="D40" s="6" t="s">
        <v>6</v>
      </c>
      <c r="E40" s="7" t="s">
        <v>4</v>
      </c>
      <c r="F40" s="8"/>
      <c r="G40" s="8"/>
      <c r="H40" s="8"/>
    </row>
    <row r="41" spans="1:8" ht="30" customHeight="1">
      <c r="A41" s="9" t="s">
        <v>206</v>
      </c>
      <c r="B41" s="70">
        <v>40583</v>
      </c>
      <c r="C41" s="9" t="s">
        <v>207</v>
      </c>
      <c r="D41" s="9">
        <v>50500</v>
      </c>
      <c r="E41" s="7"/>
      <c r="F41" s="10"/>
      <c r="G41" s="10"/>
      <c r="H41" s="10"/>
    </row>
    <row r="42" spans="1:8" ht="14.25" customHeight="1">
      <c r="A42" s="9"/>
      <c r="B42" s="9"/>
      <c r="C42" s="9"/>
      <c r="D42" s="9"/>
      <c r="E42" s="7"/>
      <c r="F42" s="10"/>
      <c r="G42" s="10"/>
      <c r="H42" s="10"/>
    </row>
    <row r="43" spans="1:8" ht="14.25" customHeight="1">
      <c r="A43" s="9"/>
      <c r="B43" s="9"/>
      <c r="C43" s="9"/>
      <c r="D43" s="9"/>
      <c r="E43" s="7"/>
      <c r="F43" s="10"/>
      <c r="G43" s="10"/>
      <c r="H43" s="10"/>
    </row>
    <row r="44" spans="1:8" ht="14.25" customHeight="1">
      <c r="A44" s="9"/>
      <c r="B44" s="9"/>
      <c r="C44" s="9"/>
      <c r="D44" s="9"/>
      <c r="E44" s="7"/>
      <c r="F44" s="10"/>
      <c r="G44" s="10"/>
      <c r="H44" s="10"/>
    </row>
    <row r="45" spans="1:2" ht="14.25" customHeight="1">
      <c r="A45" s="4"/>
      <c r="B45" s="3"/>
    </row>
    <row r="46" spans="1:2" ht="14.25" customHeight="1">
      <c r="A46" s="5" t="s">
        <v>13</v>
      </c>
      <c r="B46" s="3"/>
    </row>
    <row r="47" spans="1:8" ht="14.25" customHeight="1">
      <c r="A47" s="153" t="s">
        <v>1</v>
      </c>
      <c r="B47" s="153"/>
      <c r="C47" s="153"/>
      <c r="D47" s="153"/>
      <c r="F47" s="154" t="s">
        <v>2</v>
      </c>
      <c r="G47" s="154"/>
      <c r="H47" s="154"/>
    </row>
    <row r="48" spans="1:8" ht="42.75" customHeight="1">
      <c r="A48" s="6" t="s">
        <v>3</v>
      </c>
      <c r="B48" s="6" t="s">
        <v>4</v>
      </c>
      <c r="C48" s="6" t="s">
        <v>5</v>
      </c>
      <c r="D48" s="6" t="s">
        <v>6</v>
      </c>
      <c r="E48" s="7" t="s">
        <v>4</v>
      </c>
      <c r="F48" s="8"/>
      <c r="G48" s="8"/>
      <c r="H48" s="8"/>
    </row>
    <row r="49" spans="1:8" ht="19.5" customHeight="1">
      <c r="A49" s="12"/>
      <c r="B49" s="13"/>
      <c r="C49" s="14"/>
      <c r="D49" s="14"/>
      <c r="E49" s="15"/>
      <c r="F49" s="16"/>
      <c r="G49" s="16"/>
      <c r="H49" s="16"/>
    </row>
    <row r="50" spans="1:8" ht="14.25" customHeight="1">
      <c r="A50" s="12"/>
      <c r="B50" s="13"/>
      <c r="C50" s="14"/>
      <c r="D50" s="14"/>
      <c r="E50" s="15"/>
      <c r="F50" s="16"/>
      <c r="G50" s="16"/>
      <c r="H50" s="16"/>
    </row>
    <row r="51" spans="1:8" ht="14.25" customHeight="1">
      <c r="A51" s="12"/>
      <c r="B51" s="13"/>
      <c r="C51" s="14"/>
      <c r="D51" s="14"/>
      <c r="E51" s="15"/>
      <c r="F51" s="16"/>
      <c r="G51" s="16"/>
      <c r="H51" s="16"/>
    </row>
    <row r="52" spans="1:8" ht="14.25" customHeight="1">
      <c r="A52" s="14"/>
      <c r="B52" s="13"/>
      <c r="C52" s="14"/>
      <c r="D52" s="14"/>
      <c r="E52" s="15"/>
      <c r="F52" s="16"/>
      <c r="G52" s="16"/>
      <c r="H52" s="16"/>
    </row>
    <row r="53" spans="1:2" ht="14.25" customHeight="1">
      <c r="A53" s="11"/>
      <c r="B53" s="3"/>
    </row>
    <row r="54" spans="1:2" ht="14.25" customHeight="1">
      <c r="A54" s="5" t="s">
        <v>14</v>
      </c>
      <c r="B54" s="3"/>
    </row>
    <row r="55" spans="1:8" ht="14.25" customHeight="1">
      <c r="A55" s="153" t="s">
        <v>1</v>
      </c>
      <c r="B55" s="153"/>
      <c r="C55" s="153"/>
      <c r="D55" s="153"/>
      <c r="F55" s="154" t="s">
        <v>2</v>
      </c>
      <c r="G55" s="154"/>
      <c r="H55" s="154"/>
    </row>
    <row r="56" spans="1:8" ht="42.75" customHeight="1">
      <c r="A56" s="6" t="s">
        <v>3</v>
      </c>
      <c r="B56" s="6" t="s">
        <v>4</v>
      </c>
      <c r="C56" s="6" t="s">
        <v>5</v>
      </c>
      <c r="D56" s="6" t="s">
        <v>6</v>
      </c>
      <c r="E56" s="7" t="s">
        <v>4</v>
      </c>
      <c r="F56" s="8"/>
      <c r="G56" s="8"/>
      <c r="H56" s="8"/>
    </row>
    <row r="57" spans="1:8" ht="14.25" customHeight="1">
      <c r="A57" s="9" t="s">
        <v>208</v>
      </c>
      <c r="B57" s="70">
        <v>40763</v>
      </c>
      <c r="C57" s="9" t="s">
        <v>209</v>
      </c>
      <c r="D57" s="9">
        <v>91170</v>
      </c>
      <c r="E57" s="7"/>
      <c r="F57" s="10"/>
      <c r="G57" s="10"/>
      <c r="H57" s="10"/>
    </row>
    <row r="58" spans="1:8" ht="26.25" customHeight="1">
      <c r="A58" s="9" t="s">
        <v>210</v>
      </c>
      <c r="B58" s="9" t="s">
        <v>211</v>
      </c>
      <c r="C58" s="9" t="s">
        <v>212</v>
      </c>
      <c r="D58" s="9">
        <v>75341</v>
      </c>
      <c r="E58" s="7"/>
      <c r="F58" s="10"/>
      <c r="G58" s="10"/>
      <c r="H58" s="10"/>
    </row>
    <row r="59" spans="1:8" ht="28.5" customHeight="1">
      <c r="A59" s="9" t="s">
        <v>213</v>
      </c>
      <c r="B59" s="70">
        <v>40854</v>
      </c>
      <c r="C59" s="9" t="s">
        <v>214</v>
      </c>
      <c r="D59" s="9">
        <v>54320</v>
      </c>
      <c r="E59" s="7"/>
      <c r="F59" s="10"/>
      <c r="G59" s="10"/>
      <c r="H59" s="10"/>
    </row>
    <row r="60" spans="1:8" ht="63.75" customHeight="1">
      <c r="A60" s="9" t="s">
        <v>215</v>
      </c>
      <c r="B60" s="70">
        <v>40857</v>
      </c>
      <c r="C60" s="9" t="s">
        <v>216</v>
      </c>
      <c r="D60" s="9">
        <v>67990</v>
      </c>
      <c r="E60" s="7"/>
      <c r="F60" s="10"/>
      <c r="G60" s="10"/>
      <c r="H60" s="10"/>
    </row>
    <row r="61" spans="1:8" ht="54.75" customHeight="1">
      <c r="A61" s="9" t="s">
        <v>215</v>
      </c>
      <c r="B61" s="70">
        <v>40861</v>
      </c>
      <c r="C61" s="9" t="s">
        <v>217</v>
      </c>
      <c r="D61" s="9">
        <v>67720</v>
      </c>
      <c r="E61" s="7"/>
      <c r="F61" s="10"/>
      <c r="G61" s="10"/>
      <c r="H61" s="10"/>
    </row>
    <row r="62" spans="1:2" ht="14.25" customHeight="1">
      <c r="A62" s="11"/>
      <c r="B62" s="3"/>
    </row>
    <row r="63" spans="1:9" s="69" customFormat="1" ht="14.25" customHeight="1">
      <c r="A63" s="22" t="s">
        <v>8</v>
      </c>
      <c r="B63" s="23"/>
      <c r="C63" s="66"/>
      <c r="D63" s="67"/>
      <c r="E63" s="66"/>
      <c r="F63" s="66"/>
      <c r="G63" s="66"/>
      <c r="H63" s="66"/>
      <c r="I63" s="68"/>
    </row>
    <row r="64" spans="1:9" s="69" customFormat="1" ht="14.25" customHeight="1">
      <c r="A64" s="22"/>
      <c r="B64" s="23"/>
      <c r="C64" s="66"/>
      <c r="D64" s="67"/>
      <c r="E64" s="66"/>
      <c r="F64" s="66"/>
      <c r="G64" s="66"/>
      <c r="H64" s="66"/>
      <c r="I64" s="68"/>
    </row>
    <row r="65" spans="1:9" s="69" customFormat="1" ht="14.25" customHeight="1">
      <c r="A65" s="22"/>
      <c r="B65" s="23"/>
      <c r="C65" s="66"/>
      <c r="D65" s="67"/>
      <c r="E65" s="66"/>
      <c r="F65" s="66"/>
      <c r="G65" s="66"/>
      <c r="H65" s="66"/>
      <c r="I65" s="68"/>
    </row>
    <row r="66" spans="1:9" s="69" customFormat="1" ht="14.25" customHeight="1">
      <c r="A66" s="5" t="s">
        <v>10</v>
      </c>
      <c r="B66" s="3"/>
      <c r="C66" s="41"/>
      <c r="D66" s="44"/>
      <c r="E66" s="41"/>
      <c r="F66" s="41"/>
      <c r="G66" s="41"/>
      <c r="H66" s="41"/>
      <c r="I66" s="68"/>
    </row>
    <row r="67" spans="1:9" s="69" customFormat="1" ht="14.25" customHeight="1">
      <c r="A67" s="153" t="s">
        <v>1</v>
      </c>
      <c r="B67" s="153"/>
      <c r="C67" s="153"/>
      <c r="D67" s="153"/>
      <c r="E67" s="41"/>
      <c r="F67" s="154" t="s">
        <v>2</v>
      </c>
      <c r="G67" s="154"/>
      <c r="H67" s="154"/>
      <c r="I67" s="68"/>
    </row>
    <row r="68" spans="1:9" s="69" customFormat="1" ht="49.5" customHeight="1">
      <c r="A68" s="6" t="s">
        <v>3</v>
      </c>
      <c r="B68" s="6" t="s">
        <v>4</v>
      </c>
      <c r="C68" s="6" t="s">
        <v>5</v>
      </c>
      <c r="D68" s="6" t="s">
        <v>6</v>
      </c>
      <c r="E68" s="7" t="s">
        <v>4</v>
      </c>
      <c r="F68" s="8"/>
      <c r="G68" s="8"/>
      <c r="H68" s="8"/>
      <c r="I68" s="68"/>
    </row>
    <row r="69" spans="1:9" s="69" customFormat="1" ht="28.5" customHeight="1">
      <c r="A69" s="9" t="s">
        <v>218</v>
      </c>
      <c r="B69" s="70">
        <v>40758</v>
      </c>
      <c r="C69" s="9" t="s">
        <v>219</v>
      </c>
      <c r="D69" s="9">
        <v>57052</v>
      </c>
      <c r="E69" s="7"/>
      <c r="F69" s="10"/>
      <c r="G69" s="10"/>
      <c r="H69" s="10"/>
      <c r="I69" s="68"/>
    </row>
    <row r="70" spans="1:9" s="69" customFormat="1" ht="26.25" customHeight="1">
      <c r="A70" s="9" t="s">
        <v>220</v>
      </c>
      <c r="B70" s="70">
        <v>40725</v>
      </c>
      <c r="C70" s="9" t="s">
        <v>221</v>
      </c>
      <c r="D70" s="9">
        <v>54410</v>
      </c>
      <c r="E70" s="7"/>
      <c r="F70" s="10"/>
      <c r="G70" s="10"/>
      <c r="H70" s="10"/>
      <c r="I70" s="68"/>
    </row>
    <row r="71" spans="1:9" s="69" customFormat="1" ht="26.25" customHeight="1">
      <c r="A71" s="9" t="s">
        <v>222</v>
      </c>
      <c r="B71" s="70">
        <v>40725</v>
      </c>
      <c r="C71" s="9" t="s">
        <v>223</v>
      </c>
      <c r="D71" s="9">
        <v>57360</v>
      </c>
      <c r="E71" s="7"/>
      <c r="F71" s="10"/>
      <c r="G71" s="10"/>
      <c r="H71" s="10"/>
      <c r="I71" s="68"/>
    </row>
    <row r="72" spans="1:9" s="69" customFormat="1" ht="26.25" customHeight="1">
      <c r="A72" s="9" t="s">
        <v>224</v>
      </c>
      <c r="B72" s="70">
        <v>40751</v>
      </c>
      <c r="C72" s="9" t="s">
        <v>225</v>
      </c>
      <c r="D72" s="9">
        <v>75011</v>
      </c>
      <c r="E72" s="7"/>
      <c r="F72" s="10"/>
      <c r="G72" s="10"/>
      <c r="H72" s="10"/>
      <c r="I72" s="68"/>
    </row>
    <row r="73" spans="1:9" s="69" customFormat="1" ht="44.25" customHeight="1">
      <c r="A73" s="9" t="s">
        <v>226</v>
      </c>
      <c r="B73" s="70">
        <v>40795</v>
      </c>
      <c r="C73" s="9" t="s">
        <v>227</v>
      </c>
      <c r="D73" s="9">
        <v>84700</v>
      </c>
      <c r="E73" s="7"/>
      <c r="F73" s="10"/>
      <c r="G73" s="10"/>
      <c r="H73" s="10"/>
      <c r="I73" s="68"/>
    </row>
    <row r="74" spans="1:9" s="69" customFormat="1" ht="44.25" customHeight="1">
      <c r="A74" s="9" t="s">
        <v>228</v>
      </c>
      <c r="B74" s="70">
        <v>40834</v>
      </c>
      <c r="C74" s="9" t="s">
        <v>229</v>
      </c>
      <c r="D74" s="9">
        <v>54000</v>
      </c>
      <c r="E74" s="7"/>
      <c r="F74" s="10"/>
      <c r="G74" s="10"/>
      <c r="H74" s="10"/>
      <c r="I74" s="68"/>
    </row>
    <row r="75" spans="1:9" s="69" customFormat="1" ht="44.25" customHeight="1">
      <c r="A75" s="9" t="s">
        <v>230</v>
      </c>
      <c r="B75" s="70">
        <v>40725</v>
      </c>
      <c r="C75" s="9" t="s">
        <v>231</v>
      </c>
      <c r="D75" s="9">
        <v>57146</v>
      </c>
      <c r="E75" s="7"/>
      <c r="F75" s="10"/>
      <c r="G75" s="10"/>
      <c r="H75" s="10"/>
      <c r="I75" s="68"/>
    </row>
    <row r="76" spans="1:9" s="69" customFormat="1" ht="44.25" customHeight="1">
      <c r="A76" s="9"/>
      <c r="B76" s="70"/>
      <c r="C76" s="9"/>
      <c r="D76" s="9"/>
      <c r="E76" s="7"/>
      <c r="F76" s="10"/>
      <c r="G76" s="10"/>
      <c r="H76" s="10"/>
      <c r="I76" s="68"/>
    </row>
    <row r="77" spans="1:9" s="69" customFormat="1" ht="14.25" customHeight="1">
      <c r="A77" s="9"/>
      <c r="B77" s="9"/>
      <c r="C77" s="9"/>
      <c r="D77" s="9"/>
      <c r="E77" s="7"/>
      <c r="F77" s="10"/>
      <c r="G77" s="10"/>
      <c r="H77" s="10"/>
      <c r="I77" s="68"/>
    </row>
    <row r="78" spans="1:8" ht="14.25" customHeight="1">
      <c r="A78" s="17"/>
      <c r="B78" s="18"/>
      <c r="C78" s="19"/>
      <c r="D78" s="19"/>
      <c r="E78" s="20"/>
      <c r="F78" s="21"/>
      <c r="G78" s="21"/>
      <c r="H78" s="21"/>
    </row>
    <row r="79" spans="1:2" ht="14.25" customHeight="1">
      <c r="A79" s="5" t="s">
        <v>13</v>
      </c>
      <c r="B79" s="3"/>
    </row>
    <row r="80" spans="1:8" ht="14.25" customHeight="1">
      <c r="A80" s="153" t="s">
        <v>1</v>
      </c>
      <c r="B80" s="153"/>
      <c r="C80" s="153"/>
      <c r="D80" s="153"/>
      <c r="F80" s="154" t="s">
        <v>2</v>
      </c>
      <c r="G80" s="154"/>
      <c r="H80" s="154"/>
    </row>
    <row r="81" spans="1:8" ht="44.25" customHeight="1">
      <c r="A81" s="6" t="s">
        <v>3</v>
      </c>
      <c r="B81" s="6" t="s">
        <v>4</v>
      </c>
      <c r="C81" s="6" t="s">
        <v>5</v>
      </c>
      <c r="D81" s="6" t="s">
        <v>6</v>
      </c>
      <c r="E81" s="7" t="s">
        <v>4</v>
      </c>
      <c r="F81" s="8"/>
      <c r="G81" s="8"/>
      <c r="H81" s="8"/>
    </row>
    <row r="82" spans="1:8" ht="32.25" customHeight="1">
      <c r="A82" s="9" t="s">
        <v>232</v>
      </c>
      <c r="B82" s="70">
        <v>40645</v>
      </c>
      <c r="C82" s="9" t="s">
        <v>233</v>
      </c>
      <c r="D82" s="9">
        <v>54000</v>
      </c>
      <c r="E82" s="7"/>
      <c r="F82" s="10"/>
      <c r="G82" s="10"/>
      <c r="H82" s="10"/>
    </row>
    <row r="83" spans="1:8" ht="29.25" customHeight="1">
      <c r="A83" s="9" t="s">
        <v>234</v>
      </c>
      <c r="B83" s="70">
        <v>40645</v>
      </c>
      <c r="C83" s="9" t="s">
        <v>235</v>
      </c>
      <c r="D83" s="9">
        <v>57525</v>
      </c>
      <c r="E83" s="7"/>
      <c r="F83" s="10"/>
      <c r="G83" s="10"/>
      <c r="H83" s="10"/>
    </row>
    <row r="84" spans="1:8" ht="29.25" customHeight="1">
      <c r="A84" s="9" t="s">
        <v>236</v>
      </c>
      <c r="B84" s="70">
        <v>40645</v>
      </c>
      <c r="C84" s="9" t="s">
        <v>235</v>
      </c>
      <c r="D84" s="9">
        <v>57425</v>
      </c>
      <c r="E84" s="7"/>
      <c r="F84" s="10"/>
      <c r="G84" s="10"/>
      <c r="H84" s="10"/>
    </row>
    <row r="85" spans="1:8" ht="24.75" customHeight="1">
      <c r="A85" s="9" t="s">
        <v>237</v>
      </c>
      <c r="B85" s="70">
        <v>40604</v>
      </c>
      <c r="C85" s="9" t="s">
        <v>238</v>
      </c>
      <c r="D85" s="9">
        <v>75168</v>
      </c>
      <c r="E85" s="7"/>
      <c r="F85" s="10"/>
      <c r="G85" s="10"/>
      <c r="H85" s="10"/>
    </row>
    <row r="86" spans="1:8" ht="24.75" customHeight="1">
      <c r="A86" s="9" t="s">
        <v>239</v>
      </c>
      <c r="B86" s="70">
        <v>40757</v>
      </c>
      <c r="C86" s="9" t="s">
        <v>240</v>
      </c>
      <c r="D86" s="9">
        <v>67800</v>
      </c>
      <c r="E86" s="7"/>
      <c r="F86" s="10"/>
      <c r="G86" s="10"/>
      <c r="H86" s="10"/>
    </row>
    <row r="87" spans="1:8" ht="24.75" customHeight="1">
      <c r="A87" s="9" t="s">
        <v>241</v>
      </c>
      <c r="B87" s="70">
        <v>40725</v>
      </c>
      <c r="C87" s="9" t="s">
        <v>223</v>
      </c>
      <c r="D87" s="9">
        <v>57360</v>
      </c>
      <c r="E87" s="7"/>
      <c r="F87" s="10"/>
      <c r="G87" s="10"/>
      <c r="H87" s="10"/>
    </row>
    <row r="88" spans="1:8" ht="24.75" customHeight="1">
      <c r="A88" s="9"/>
      <c r="B88" s="70"/>
      <c r="C88" s="9"/>
      <c r="D88" s="9"/>
      <c r="E88" s="7"/>
      <c r="F88" s="10"/>
      <c r="G88" s="10"/>
      <c r="H88" s="10"/>
    </row>
    <row r="89" spans="1:2" ht="14.25" customHeight="1">
      <c r="A89" s="11"/>
      <c r="B89" s="3"/>
    </row>
    <row r="90" spans="1:2" ht="14.25" customHeight="1">
      <c r="A90" s="5" t="s">
        <v>14</v>
      </c>
      <c r="B90" s="3"/>
    </row>
    <row r="91" spans="1:8" ht="14.25" customHeight="1">
      <c r="A91" s="153" t="s">
        <v>1</v>
      </c>
      <c r="B91" s="153"/>
      <c r="C91" s="153"/>
      <c r="D91" s="153"/>
      <c r="F91" s="154" t="s">
        <v>2</v>
      </c>
      <c r="G91" s="154"/>
      <c r="H91" s="154"/>
    </row>
    <row r="92" spans="1:8" ht="42.75" customHeight="1">
      <c r="A92" s="6" t="s">
        <v>3</v>
      </c>
      <c r="B92" s="6" t="s">
        <v>4</v>
      </c>
      <c r="C92" s="6" t="s">
        <v>5</v>
      </c>
      <c r="D92" s="6" t="s">
        <v>6</v>
      </c>
      <c r="E92" s="7" t="s">
        <v>4</v>
      </c>
      <c r="F92" s="8"/>
      <c r="G92" s="8"/>
      <c r="H92" s="8"/>
    </row>
    <row r="93" spans="1:8" ht="27" customHeight="1">
      <c r="A93" s="9" t="s">
        <v>242</v>
      </c>
      <c r="B93" s="70">
        <v>40544</v>
      </c>
      <c r="C93" s="9" t="s">
        <v>243</v>
      </c>
      <c r="D93" s="9">
        <v>69372</v>
      </c>
      <c r="E93" s="7"/>
      <c r="F93" s="10"/>
      <c r="G93" s="10"/>
      <c r="H93" s="10"/>
    </row>
    <row r="94" spans="1:8" ht="37.5" customHeight="1">
      <c r="A94" s="9" t="s">
        <v>244</v>
      </c>
      <c r="B94" s="70">
        <v>40725</v>
      </c>
      <c r="C94" s="9" t="s">
        <v>245</v>
      </c>
      <c r="D94" s="9">
        <v>93527</v>
      </c>
      <c r="E94" s="7"/>
      <c r="F94" s="10"/>
      <c r="G94" s="10"/>
      <c r="H94" s="10"/>
    </row>
    <row r="95" spans="1:8" ht="27" customHeight="1">
      <c r="A95" s="9" t="s">
        <v>246</v>
      </c>
      <c r="B95" s="70">
        <v>40857</v>
      </c>
      <c r="C95" s="9" t="s">
        <v>247</v>
      </c>
      <c r="D95" s="9">
        <v>57146</v>
      </c>
      <c r="E95" s="7"/>
      <c r="F95" s="10"/>
      <c r="G95" s="10"/>
      <c r="H95" s="10"/>
    </row>
    <row r="96" spans="1:8" ht="27" customHeight="1">
      <c r="A96" s="9" t="s">
        <v>248</v>
      </c>
      <c r="B96" s="70">
        <v>40756</v>
      </c>
      <c r="C96" s="9" t="s">
        <v>249</v>
      </c>
      <c r="D96" s="9">
        <v>57290</v>
      </c>
      <c r="E96" s="7"/>
      <c r="F96" s="10"/>
      <c r="G96" s="10"/>
      <c r="H96" s="10"/>
    </row>
    <row r="97" spans="1:8" ht="14.25" customHeight="1">
      <c r="A97" s="9"/>
      <c r="B97" s="9"/>
      <c r="C97" s="9"/>
      <c r="D97" s="9"/>
      <c r="E97" s="7"/>
      <c r="F97" s="10"/>
      <c r="G97" s="10"/>
      <c r="H97" s="10"/>
    </row>
    <row r="98" spans="1:2" ht="14.25" customHeight="1">
      <c r="A98" s="11"/>
      <c r="B98" s="3"/>
    </row>
    <row r="99" spans="1:2" ht="14.25" customHeight="1">
      <c r="A99" s="11" t="s">
        <v>9</v>
      </c>
      <c r="B99" s="3"/>
    </row>
    <row r="100" spans="1:2" ht="20.25" customHeight="1">
      <c r="A100" s="2"/>
      <c r="B100" s="3"/>
    </row>
  </sheetData>
  <mergeCells count="18">
    <mergeCell ref="A11:D11"/>
    <mergeCell ref="F11:H11"/>
    <mergeCell ref="A19:D19"/>
    <mergeCell ref="F19:H19"/>
    <mergeCell ref="A27:D27"/>
    <mergeCell ref="F27:H27"/>
    <mergeCell ref="A39:D39"/>
    <mergeCell ref="F39:H39"/>
    <mergeCell ref="A47:D47"/>
    <mergeCell ref="F47:H47"/>
    <mergeCell ref="A55:D55"/>
    <mergeCell ref="F55:H55"/>
    <mergeCell ref="A91:D91"/>
    <mergeCell ref="F91:H91"/>
    <mergeCell ref="A67:D67"/>
    <mergeCell ref="F67:H67"/>
    <mergeCell ref="A80:D80"/>
    <mergeCell ref="F80:H80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workbookViewId="0" topLeftCell="A4">
      <selection activeCell="A101" sqref="A101"/>
    </sheetView>
  </sheetViews>
  <sheetFormatPr defaultColWidth="11.421875" defaultRowHeight="12.75"/>
  <cols>
    <col min="1" max="1" width="52.7109375" style="41" customWidth="1"/>
    <col min="2" max="2" width="12.28125" style="41" customWidth="1"/>
    <col min="3" max="3" width="21.421875" style="41" customWidth="1"/>
    <col min="4" max="4" width="13.28125" style="44" customWidth="1"/>
    <col min="5" max="5" width="0" style="41" hidden="1" customWidth="1"/>
    <col min="6" max="7" width="12.28125" style="41" customWidth="1"/>
    <col min="8" max="8" width="10.28125" style="41" customWidth="1"/>
    <col min="9" max="9" width="12.8515625" style="42" customWidth="1"/>
    <col min="10" max="16384" width="11.421875" style="43" customWidth="1"/>
  </cols>
  <sheetData>
    <row r="1" spans="1:4" ht="31.5" customHeight="1">
      <c r="A1" s="40" t="s">
        <v>112</v>
      </c>
      <c r="D1" s="1"/>
    </row>
    <row r="2" spans="1:2" ht="20.25" customHeight="1">
      <c r="A2" s="2"/>
      <c r="B2" s="3"/>
    </row>
    <row r="3" spans="1:2" ht="12.75" customHeight="1">
      <c r="A3" s="2"/>
      <c r="B3" s="3"/>
    </row>
    <row r="4" spans="1:2" ht="12.75" customHeight="1">
      <c r="A4" s="2"/>
      <c r="B4" s="3"/>
    </row>
    <row r="5" spans="1:2" ht="28.5" customHeight="1">
      <c r="A5" s="2"/>
      <c r="B5" s="3"/>
    </row>
    <row r="6" spans="1:2" ht="28.5" customHeight="1">
      <c r="A6" s="2"/>
      <c r="B6" s="3"/>
    </row>
    <row r="7" spans="1:2" ht="17.25" customHeight="1">
      <c r="A7" s="4" t="s">
        <v>0</v>
      </c>
      <c r="B7" s="3"/>
    </row>
    <row r="8" spans="1:2" ht="17.25" customHeight="1">
      <c r="A8" s="4"/>
      <c r="B8" s="3"/>
    </row>
    <row r="9" spans="1:2" ht="17.25" customHeight="1">
      <c r="A9" s="4"/>
      <c r="B9" s="3"/>
    </row>
    <row r="10" spans="1:2" ht="17.25" customHeight="1">
      <c r="A10" s="5" t="s">
        <v>10</v>
      </c>
      <c r="B10" s="3"/>
    </row>
    <row r="11" spans="1:8" ht="17.25" customHeight="1">
      <c r="A11" s="153" t="s">
        <v>1</v>
      </c>
      <c r="B11" s="153"/>
      <c r="C11" s="153"/>
      <c r="D11" s="153"/>
      <c r="F11" s="154" t="s">
        <v>2</v>
      </c>
      <c r="G11" s="154"/>
      <c r="H11" s="154"/>
    </row>
    <row r="12" spans="1:8" ht="49.5" customHeight="1">
      <c r="A12" s="6" t="s">
        <v>3</v>
      </c>
      <c r="B12" s="6" t="s">
        <v>4</v>
      </c>
      <c r="C12" s="6" t="s">
        <v>5</v>
      </c>
      <c r="D12" s="6" t="s">
        <v>6</v>
      </c>
      <c r="E12" s="7" t="s">
        <v>4</v>
      </c>
      <c r="F12" s="8"/>
      <c r="G12" s="8"/>
      <c r="H12" s="8"/>
    </row>
    <row r="13" spans="1:8" ht="17.25" customHeight="1">
      <c r="A13" s="9"/>
      <c r="B13" s="9"/>
      <c r="C13" s="9"/>
      <c r="D13" s="9"/>
      <c r="E13" s="7"/>
      <c r="F13" s="10"/>
      <c r="G13" s="10"/>
      <c r="H13" s="10"/>
    </row>
    <row r="14" spans="1:8" ht="17.25" customHeight="1">
      <c r="A14" s="9"/>
      <c r="B14" s="9"/>
      <c r="C14" s="9"/>
      <c r="D14" s="9"/>
      <c r="E14" s="7"/>
      <c r="F14" s="10"/>
      <c r="G14" s="10"/>
      <c r="H14" s="10"/>
    </row>
    <row r="15" spans="1:8" ht="17.25" customHeight="1">
      <c r="A15" s="9"/>
      <c r="B15" s="9"/>
      <c r="C15" s="9"/>
      <c r="D15" s="9"/>
      <c r="E15" s="7"/>
      <c r="F15" s="10"/>
      <c r="G15" s="10"/>
      <c r="H15" s="10"/>
    </row>
    <row r="16" spans="1:8" ht="15" customHeight="1">
      <c r="A16" s="9"/>
      <c r="B16" s="9"/>
      <c r="C16" s="9"/>
      <c r="D16" s="9"/>
      <c r="E16" s="7"/>
      <c r="F16" s="10"/>
      <c r="G16" s="10"/>
      <c r="H16" s="10"/>
    </row>
    <row r="17" spans="1:8" ht="15" customHeight="1">
      <c r="A17" s="24"/>
      <c r="B17" s="24"/>
      <c r="C17" s="24"/>
      <c r="D17" s="24"/>
      <c r="E17" s="25"/>
      <c r="F17" s="26"/>
      <c r="G17" s="26"/>
      <c r="H17" s="26"/>
    </row>
    <row r="18" spans="1:2" ht="14.25" customHeight="1">
      <c r="A18" s="5" t="s">
        <v>11</v>
      </c>
      <c r="B18" s="3"/>
    </row>
    <row r="19" spans="1:8" ht="14.25" customHeight="1">
      <c r="A19" s="153" t="s">
        <v>1</v>
      </c>
      <c r="B19" s="153"/>
      <c r="C19" s="153"/>
      <c r="D19" s="153"/>
      <c r="F19" s="154" t="s">
        <v>2</v>
      </c>
      <c r="G19" s="154"/>
      <c r="H19" s="154"/>
    </row>
    <row r="20" spans="1:8" ht="49.5" customHeight="1">
      <c r="A20" s="6" t="s">
        <v>3</v>
      </c>
      <c r="B20" s="6" t="s">
        <v>4</v>
      </c>
      <c r="C20" s="6" t="s">
        <v>5</v>
      </c>
      <c r="D20" s="6" t="s">
        <v>6</v>
      </c>
      <c r="E20" s="7" t="s">
        <v>4</v>
      </c>
      <c r="F20" s="8"/>
      <c r="G20" s="8"/>
      <c r="H20" s="8"/>
    </row>
    <row r="21" spans="1:8" ht="14.25" customHeight="1">
      <c r="A21" s="9"/>
      <c r="B21" s="9"/>
      <c r="C21" s="9"/>
      <c r="D21" s="9"/>
      <c r="E21" s="7"/>
      <c r="F21" s="10"/>
      <c r="G21" s="10"/>
      <c r="H21" s="10"/>
    </row>
    <row r="22" spans="1:8" ht="14.25" customHeight="1">
      <c r="A22" s="9"/>
      <c r="B22" s="9"/>
      <c r="C22" s="9"/>
      <c r="D22" s="9"/>
      <c r="E22" s="7"/>
      <c r="F22" s="10"/>
      <c r="G22" s="10"/>
      <c r="H22" s="10"/>
    </row>
    <row r="23" spans="1:8" ht="14.25" customHeight="1">
      <c r="A23" s="9"/>
      <c r="B23" s="9"/>
      <c r="C23" s="9"/>
      <c r="D23" s="9"/>
      <c r="E23" s="7"/>
      <c r="F23" s="10"/>
      <c r="G23" s="10"/>
      <c r="H23" s="10"/>
    </row>
    <row r="24" spans="1:8" ht="14.25" customHeight="1">
      <c r="A24" s="9"/>
      <c r="B24" s="9"/>
      <c r="C24" s="9"/>
      <c r="D24" s="9"/>
      <c r="E24" s="7"/>
      <c r="F24" s="10"/>
      <c r="G24" s="10"/>
      <c r="H24" s="10"/>
    </row>
    <row r="25" spans="1:2" ht="14.25" customHeight="1">
      <c r="A25" s="11"/>
      <c r="B25" s="3"/>
    </row>
    <row r="26" spans="1:2" ht="14.25" customHeight="1">
      <c r="A26" s="5" t="s">
        <v>12</v>
      </c>
      <c r="B26" s="3"/>
    </row>
    <row r="27" spans="1:8" ht="14.25" customHeight="1">
      <c r="A27" s="153" t="s">
        <v>1</v>
      </c>
      <c r="B27" s="153"/>
      <c r="C27" s="153"/>
      <c r="D27" s="153"/>
      <c r="F27" s="154" t="s">
        <v>2</v>
      </c>
      <c r="G27" s="154"/>
      <c r="H27" s="154"/>
    </row>
    <row r="28" spans="1:8" ht="41.25" customHeight="1">
      <c r="A28" s="6" t="s">
        <v>3</v>
      </c>
      <c r="B28" s="6" t="s">
        <v>4</v>
      </c>
      <c r="C28" s="6" t="s">
        <v>5</v>
      </c>
      <c r="D28" s="6" t="s">
        <v>6</v>
      </c>
      <c r="E28" s="7" t="s">
        <v>4</v>
      </c>
      <c r="F28" s="8"/>
      <c r="G28" s="8"/>
      <c r="H28" s="8"/>
    </row>
    <row r="29" spans="1:8" ht="14.25" customHeight="1">
      <c r="A29" s="9"/>
      <c r="B29" s="9"/>
      <c r="C29" s="9"/>
      <c r="D29" s="9"/>
      <c r="E29" s="7"/>
      <c r="F29" s="10"/>
      <c r="G29" s="10"/>
      <c r="H29" s="10"/>
    </row>
    <row r="30" spans="1:8" ht="14.25" customHeight="1">
      <c r="A30" s="9"/>
      <c r="B30" s="9"/>
      <c r="C30" s="9"/>
      <c r="D30" s="9"/>
      <c r="E30" s="7"/>
      <c r="F30" s="10"/>
      <c r="G30" s="10"/>
      <c r="H30" s="10"/>
    </row>
    <row r="31" spans="1:8" ht="14.25" customHeight="1">
      <c r="A31" s="9"/>
      <c r="B31" s="9"/>
      <c r="C31" s="9"/>
      <c r="D31" s="9"/>
      <c r="E31" s="7"/>
      <c r="F31" s="10"/>
      <c r="G31" s="10"/>
      <c r="H31" s="10"/>
    </row>
    <row r="32" spans="1:8" ht="14.25" customHeight="1">
      <c r="A32" s="9"/>
      <c r="B32" s="9"/>
      <c r="C32" s="9"/>
      <c r="D32" s="9"/>
      <c r="E32" s="7"/>
      <c r="F32" s="10"/>
      <c r="G32" s="10"/>
      <c r="H32" s="10"/>
    </row>
    <row r="33" spans="1:2" ht="14.25" customHeight="1">
      <c r="A33" s="11"/>
      <c r="B33" s="3"/>
    </row>
    <row r="34" spans="1:2" ht="14.25" customHeight="1">
      <c r="A34" s="11"/>
      <c r="B34" s="3"/>
    </row>
    <row r="35" spans="1:2" ht="14.25" customHeight="1">
      <c r="A35" s="4" t="s">
        <v>7</v>
      </c>
      <c r="B35" s="3"/>
    </row>
    <row r="36" spans="1:2" ht="14.25" customHeight="1">
      <c r="A36" s="4"/>
      <c r="B36" s="3"/>
    </row>
    <row r="37" spans="1:2" ht="14.25" customHeight="1">
      <c r="A37" s="4"/>
      <c r="B37" s="3"/>
    </row>
    <row r="38" spans="1:2" ht="14.25" customHeight="1">
      <c r="A38" s="5" t="s">
        <v>10</v>
      </c>
      <c r="B38" s="3"/>
    </row>
    <row r="39" spans="1:8" ht="14.25" customHeight="1">
      <c r="A39" s="153" t="s">
        <v>1</v>
      </c>
      <c r="B39" s="153"/>
      <c r="C39" s="153"/>
      <c r="D39" s="153"/>
      <c r="F39" s="154" t="s">
        <v>2</v>
      </c>
      <c r="G39" s="154"/>
      <c r="H39" s="154"/>
    </row>
    <row r="40" spans="1:8" ht="48.75" customHeight="1">
      <c r="A40" s="45" t="s">
        <v>3</v>
      </c>
      <c r="B40" s="45" t="s">
        <v>4</v>
      </c>
      <c r="C40" s="45" t="s">
        <v>5</v>
      </c>
      <c r="D40" s="45" t="s">
        <v>6</v>
      </c>
      <c r="E40" s="46" t="s">
        <v>4</v>
      </c>
      <c r="F40" s="47"/>
      <c r="G40" s="47"/>
      <c r="H40" s="47"/>
    </row>
    <row r="41" spans="1:8" ht="39.75" customHeight="1" hidden="1">
      <c r="A41" s="48" t="s">
        <v>113</v>
      </c>
      <c r="B41" s="49">
        <v>40854</v>
      </c>
      <c r="C41" s="50" t="s">
        <v>114</v>
      </c>
      <c r="D41" s="50">
        <v>18023</v>
      </c>
      <c r="E41" s="51"/>
      <c r="F41" s="52"/>
      <c r="G41" s="52"/>
      <c r="H41" s="52"/>
    </row>
    <row r="42" spans="1:8" ht="45" customHeight="1">
      <c r="A42" s="48" t="s">
        <v>115</v>
      </c>
      <c r="B42" s="49">
        <v>40878</v>
      </c>
      <c r="C42" s="50" t="s">
        <v>116</v>
      </c>
      <c r="D42" s="50">
        <v>59436</v>
      </c>
      <c r="E42" s="51"/>
      <c r="F42" s="52"/>
      <c r="G42" s="52"/>
      <c r="H42" s="52"/>
    </row>
    <row r="43" spans="1:8" ht="45" customHeight="1">
      <c r="A43" s="48" t="s">
        <v>117</v>
      </c>
      <c r="B43" s="49">
        <v>40828</v>
      </c>
      <c r="C43" s="50" t="s">
        <v>118</v>
      </c>
      <c r="D43" s="50">
        <v>34880</v>
      </c>
      <c r="E43" s="51"/>
      <c r="F43" s="52"/>
      <c r="G43" s="52"/>
      <c r="H43" s="52"/>
    </row>
    <row r="44" spans="1:8" ht="30" customHeight="1">
      <c r="A44" s="48" t="s">
        <v>119</v>
      </c>
      <c r="B44" s="49">
        <v>40596</v>
      </c>
      <c r="C44" s="50" t="s">
        <v>120</v>
      </c>
      <c r="D44" s="50">
        <v>77292</v>
      </c>
      <c r="E44" s="51"/>
      <c r="F44" s="52"/>
      <c r="G44" s="52"/>
      <c r="H44" s="52"/>
    </row>
    <row r="45" spans="1:8" ht="1.5" customHeight="1" hidden="1">
      <c r="A45" s="48" t="s">
        <v>121</v>
      </c>
      <c r="B45" s="49">
        <v>40757</v>
      </c>
      <c r="C45" s="50" t="s">
        <v>122</v>
      </c>
      <c r="D45" s="50">
        <v>57133</v>
      </c>
      <c r="E45" s="51"/>
      <c r="F45" s="52"/>
      <c r="G45" s="52"/>
      <c r="H45" s="52"/>
    </row>
    <row r="46" spans="1:8" ht="29.25" customHeight="1">
      <c r="A46" s="48" t="s">
        <v>123</v>
      </c>
      <c r="B46" s="49">
        <v>40704</v>
      </c>
      <c r="C46" s="50" t="s">
        <v>124</v>
      </c>
      <c r="D46" s="50">
        <v>57140</v>
      </c>
      <c r="E46" s="51"/>
      <c r="F46" s="52"/>
      <c r="G46" s="52"/>
      <c r="H46" s="52"/>
    </row>
    <row r="47" spans="1:8" ht="41.25" customHeight="1" hidden="1">
      <c r="A47" s="53" t="s">
        <v>125</v>
      </c>
      <c r="B47" s="54">
        <v>40837</v>
      </c>
      <c r="C47" s="55" t="s">
        <v>126</v>
      </c>
      <c r="D47" s="55">
        <v>95006</v>
      </c>
      <c r="E47" s="56"/>
      <c r="F47" s="57"/>
      <c r="G47" s="57"/>
      <c r="H47" s="57"/>
    </row>
    <row r="48" spans="1:8" ht="41.25" customHeight="1" hidden="1">
      <c r="A48" s="58" t="s">
        <v>127</v>
      </c>
      <c r="B48" s="49">
        <v>40833</v>
      </c>
      <c r="C48" s="50" t="s">
        <v>128</v>
      </c>
      <c r="D48" s="50">
        <v>59445</v>
      </c>
      <c r="E48" s="51"/>
      <c r="F48" s="52"/>
      <c r="G48" s="52"/>
      <c r="H48" s="52"/>
    </row>
    <row r="49" spans="1:8" ht="41.25" customHeight="1">
      <c r="A49" s="48" t="s">
        <v>129</v>
      </c>
      <c r="B49" s="49">
        <v>40871</v>
      </c>
      <c r="C49" s="50" t="s">
        <v>130</v>
      </c>
      <c r="D49" s="50">
        <v>69410</v>
      </c>
      <c r="E49" s="51"/>
      <c r="F49" s="52"/>
      <c r="G49" s="52"/>
      <c r="H49" s="52"/>
    </row>
    <row r="50" spans="1:8" ht="41.25" customHeight="1">
      <c r="A50" s="48" t="s">
        <v>131</v>
      </c>
      <c r="B50" s="49">
        <v>40784</v>
      </c>
      <c r="C50" s="50" t="s">
        <v>132</v>
      </c>
      <c r="D50" s="50">
        <v>31130</v>
      </c>
      <c r="E50" s="51"/>
      <c r="F50" s="52"/>
      <c r="G50" s="52"/>
      <c r="H50" s="52"/>
    </row>
    <row r="51" spans="1:2" ht="14.25" customHeight="1">
      <c r="A51" s="4"/>
      <c r="B51" s="3"/>
    </row>
    <row r="52" spans="1:2" ht="14.25" customHeight="1">
      <c r="A52" s="5" t="s">
        <v>13</v>
      </c>
      <c r="B52" s="3"/>
    </row>
    <row r="53" spans="1:8" ht="14.25" customHeight="1">
      <c r="A53" s="153" t="s">
        <v>1</v>
      </c>
      <c r="B53" s="153"/>
      <c r="C53" s="153"/>
      <c r="D53" s="153"/>
      <c r="F53" s="154" t="s">
        <v>2</v>
      </c>
      <c r="G53" s="154"/>
      <c r="H53" s="154"/>
    </row>
    <row r="54" spans="1:8" ht="42.75" customHeight="1">
      <c r="A54" s="45" t="s">
        <v>3</v>
      </c>
      <c r="B54" s="45" t="s">
        <v>4</v>
      </c>
      <c r="C54" s="45" t="s">
        <v>5</v>
      </c>
      <c r="D54" s="45" t="s">
        <v>6</v>
      </c>
      <c r="E54" s="46" t="s">
        <v>4</v>
      </c>
      <c r="F54" s="47"/>
      <c r="G54" s="47"/>
      <c r="H54" s="47"/>
    </row>
    <row r="55" spans="1:8" ht="39" customHeight="1">
      <c r="A55" s="59" t="s">
        <v>133</v>
      </c>
      <c r="B55" s="49">
        <v>40878</v>
      </c>
      <c r="C55" s="50" t="s">
        <v>134</v>
      </c>
      <c r="D55" s="50">
        <v>1604</v>
      </c>
      <c r="E55" s="51"/>
      <c r="F55" s="52"/>
      <c r="G55" s="52"/>
      <c r="H55" s="52"/>
    </row>
    <row r="56" spans="1:8" ht="27" customHeight="1" hidden="1">
      <c r="A56" s="59" t="s">
        <v>135</v>
      </c>
      <c r="B56" s="49">
        <v>40878</v>
      </c>
      <c r="C56" s="50" t="s">
        <v>136</v>
      </c>
      <c r="D56" s="50">
        <v>84320</v>
      </c>
      <c r="E56" s="51"/>
      <c r="F56" s="52"/>
      <c r="G56" s="52"/>
      <c r="H56" s="52"/>
    </row>
    <row r="57" spans="1:8" ht="29.25" customHeight="1" hidden="1">
      <c r="A57" s="59" t="s">
        <v>135</v>
      </c>
      <c r="B57" s="49">
        <v>40827</v>
      </c>
      <c r="C57" s="50" t="s">
        <v>137</v>
      </c>
      <c r="D57" s="50">
        <v>57530</v>
      </c>
      <c r="E57" s="51"/>
      <c r="F57" s="52"/>
      <c r="G57" s="52"/>
      <c r="H57" s="52"/>
    </row>
    <row r="58" spans="1:8" ht="25.5" customHeight="1" hidden="1">
      <c r="A58" s="59" t="s">
        <v>138</v>
      </c>
      <c r="B58" s="49">
        <v>40828</v>
      </c>
      <c r="C58" s="50" t="s">
        <v>139</v>
      </c>
      <c r="D58" s="50">
        <v>60290</v>
      </c>
      <c r="E58" s="51"/>
      <c r="F58" s="52"/>
      <c r="G58" s="52"/>
      <c r="H58" s="52"/>
    </row>
    <row r="59" spans="1:8" ht="26.25" customHeight="1" hidden="1">
      <c r="A59" s="59" t="s">
        <v>140</v>
      </c>
      <c r="B59" s="49">
        <v>40676</v>
      </c>
      <c r="C59" s="50" t="s">
        <v>141</v>
      </c>
      <c r="D59" s="50">
        <v>33564</v>
      </c>
      <c r="E59" s="51"/>
      <c r="F59" s="52"/>
      <c r="G59" s="52"/>
      <c r="H59" s="52"/>
    </row>
    <row r="60" spans="1:8" ht="24.75" customHeight="1">
      <c r="A60" s="59" t="s">
        <v>142</v>
      </c>
      <c r="B60" s="49">
        <v>40729</v>
      </c>
      <c r="C60" s="50" t="s">
        <v>143</v>
      </c>
      <c r="D60" s="50">
        <v>57155</v>
      </c>
      <c r="E60" s="51"/>
      <c r="F60" s="52"/>
      <c r="G60" s="52"/>
      <c r="H60" s="52"/>
    </row>
    <row r="61" spans="1:8" ht="26.25" customHeight="1" hidden="1">
      <c r="A61" s="59" t="s">
        <v>144</v>
      </c>
      <c r="B61" s="49">
        <v>40827</v>
      </c>
      <c r="C61" s="50" t="s">
        <v>122</v>
      </c>
      <c r="D61" s="50">
        <v>57133</v>
      </c>
      <c r="E61" s="51"/>
      <c r="F61" s="52"/>
      <c r="G61" s="52"/>
      <c r="H61" s="52"/>
    </row>
    <row r="62" spans="1:8" ht="26.25" customHeight="1">
      <c r="A62" s="48" t="s">
        <v>121</v>
      </c>
      <c r="B62" s="49">
        <v>40749</v>
      </c>
      <c r="C62" s="50" t="s">
        <v>122</v>
      </c>
      <c r="D62" s="50">
        <v>57133</v>
      </c>
      <c r="E62" s="51"/>
      <c r="F62" s="52"/>
      <c r="G62" s="52"/>
      <c r="H62" s="52"/>
    </row>
    <row r="63" spans="1:8" ht="26.25" customHeight="1">
      <c r="A63" s="48" t="s">
        <v>145</v>
      </c>
      <c r="B63" s="49">
        <v>40749</v>
      </c>
      <c r="C63" s="50" t="s">
        <v>146</v>
      </c>
      <c r="D63" s="50">
        <v>68390</v>
      </c>
      <c r="E63" s="51"/>
      <c r="F63" s="52"/>
      <c r="G63" s="52"/>
      <c r="H63" s="52"/>
    </row>
    <row r="64" spans="1:8" ht="26.25" customHeight="1">
      <c r="A64" s="48" t="s">
        <v>147</v>
      </c>
      <c r="B64" s="49">
        <v>40749</v>
      </c>
      <c r="C64" s="50" t="s">
        <v>146</v>
      </c>
      <c r="D64" s="50">
        <v>68390</v>
      </c>
      <c r="E64" s="51"/>
      <c r="F64" s="52"/>
      <c r="G64" s="52"/>
      <c r="H64" s="52"/>
    </row>
    <row r="65" spans="1:8" ht="26.25" customHeight="1">
      <c r="A65" s="48" t="s">
        <v>148</v>
      </c>
      <c r="B65" s="49">
        <v>40749</v>
      </c>
      <c r="C65" s="50" t="s">
        <v>149</v>
      </c>
      <c r="D65" s="50">
        <v>57916</v>
      </c>
      <c r="E65" s="51"/>
      <c r="F65" s="52"/>
      <c r="G65" s="52"/>
      <c r="H65" s="52"/>
    </row>
    <row r="66" spans="1:8" ht="41.25" customHeight="1">
      <c r="A66" s="48" t="s">
        <v>113</v>
      </c>
      <c r="B66" s="49">
        <v>40854</v>
      </c>
      <c r="C66" s="50" t="s">
        <v>114</v>
      </c>
      <c r="D66" s="50">
        <v>18023</v>
      </c>
      <c r="E66" s="51"/>
      <c r="F66" s="52"/>
      <c r="G66" s="52"/>
      <c r="H66" s="52"/>
    </row>
    <row r="67" spans="1:8" ht="40.5" customHeight="1">
      <c r="A67" s="53" t="s">
        <v>125</v>
      </c>
      <c r="B67" s="54">
        <v>40837</v>
      </c>
      <c r="C67" s="55" t="s">
        <v>126</v>
      </c>
      <c r="D67" s="55">
        <v>95006</v>
      </c>
      <c r="E67" s="51"/>
      <c r="F67" s="52"/>
      <c r="G67" s="52"/>
      <c r="H67" s="52"/>
    </row>
    <row r="68" spans="1:8" ht="39" customHeight="1">
      <c r="A68" s="58" t="s">
        <v>127</v>
      </c>
      <c r="B68" s="49">
        <v>40833</v>
      </c>
      <c r="C68" s="50" t="s">
        <v>128</v>
      </c>
      <c r="D68" s="50">
        <v>59445</v>
      </c>
      <c r="E68" s="51"/>
      <c r="F68" s="52"/>
      <c r="G68" s="52"/>
      <c r="H68" s="52"/>
    </row>
    <row r="69" spans="1:2" ht="14.25" customHeight="1">
      <c r="A69" s="11"/>
      <c r="B69" s="3"/>
    </row>
    <row r="70" spans="1:2" ht="14.25" customHeight="1">
      <c r="A70" s="5" t="s">
        <v>14</v>
      </c>
      <c r="B70" s="3"/>
    </row>
    <row r="71" spans="1:8" ht="14.25" customHeight="1">
      <c r="A71" s="153" t="s">
        <v>1</v>
      </c>
      <c r="B71" s="153"/>
      <c r="C71" s="153"/>
      <c r="D71" s="153"/>
      <c r="F71" s="154" t="s">
        <v>2</v>
      </c>
      <c r="G71" s="154"/>
      <c r="H71" s="154"/>
    </row>
    <row r="72" spans="1:8" ht="42.75" customHeight="1">
      <c r="A72" s="45" t="s">
        <v>3</v>
      </c>
      <c r="B72" s="45" t="s">
        <v>4</v>
      </c>
      <c r="C72" s="45" t="s">
        <v>5</v>
      </c>
      <c r="D72" s="45" t="s">
        <v>6</v>
      </c>
      <c r="E72" s="46" t="s">
        <v>4</v>
      </c>
      <c r="F72" s="47"/>
      <c r="G72" s="47"/>
      <c r="H72" s="47"/>
    </row>
    <row r="73" spans="1:8" ht="33.75" customHeight="1">
      <c r="A73" s="48" t="s">
        <v>150</v>
      </c>
      <c r="B73" s="49">
        <v>40595</v>
      </c>
      <c r="C73" s="50" t="s">
        <v>151</v>
      </c>
      <c r="D73" s="50">
        <v>57037</v>
      </c>
      <c r="E73" s="51"/>
      <c r="F73" s="52"/>
      <c r="G73" s="52"/>
      <c r="H73" s="52"/>
    </row>
    <row r="74" spans="1:8" ht="36" customHeight="1">
      <c r="A74" s="48" t="s">
        <v>152</v>
      </c>
      <c r="B74" s="49">
        <v>40595</v>
      </c>
      <c r="C74" s="50" t="s">
        <v>151</v>
      </c>
      <c r="D74" s="50">
        <v>57037</v>
      </c>
      <c r="E74" s="51"/>
      <c r="F74" s="52"/>
      <c r="G74" s="52"/>
      <c r="H74" s="52"/>
    </row>
    <row r="75" spans="1:8" ht="36.75" customHeight="1">
      <c r="A75" s="48" t="s">
        <v>153</v>
      </c>
      <c r="B75" s="49">
        <v>40595</v>
      </c>
      <c r="C75" s="50" t="s">
        <v>151</v>
      </c>
      <c r="D75" s="50">
        <v>57037</v>
      </c>
      <c r="E75" s="51"/>
      <c r="F75" s="52"/>
      <c r="G75" s="52"/>
      <c r="H75" s="52"/>
    </row>
    <row r="76" spans="1:8" ht="36" customHeight="1">
      <c r="A76" s="48" t="s">
        <v>154</v>
      </c>
      <c r="B76" s="49">
        <v>40626</v>
      </c>
      <c r="C76" s="50" t="s">
        <v>151</v>
      </c>
      <c r="D76" s="50">
        <v>57037</v>
      </c>
      <c r="E76" s="51"/>
      <c r="F76" s="52"/>
      <c r="G76" s="52"/>
      <c r="H76" s="52"/>
    </row>
    <row r="77" spans="1:8" ht="36" customHeight="1">
      <c r="A77" s="48" t="s">
        <v>155</v>
      </c>
      <c r="B77" s="49">
        <v>40878</v>
      </c>
      <c r="C77" s="50" t="s">
        <v>156</v>
      </c>
      <c r="D77" s="50">
        <v>54153</v>
      </c>
      <c r="E77" s="51"/>
      <c r="F77" s="52"/>
      <c r="G77" s="52"/>
      <c r="H77" s="52"/>
    </row>
    <row r="78" spans="1:8" ht="36" customHeight="1">
      <c r="A78" s="59" t="s">
        <v>140</v>
      </c>
      <c r="B78" s="49">
        <v>40661</v>
      </c>
      <c r="C78" s="50" t="s">
        <v>141</v>
      </c>
      <c r="D78" s="50">
        <v>33564</v>
      </c>
      <c r="E78" s="51"/>
      <c r="F78" s="52"/>
      <c r="G78" s="52"/>
      <c r="H78" s="52"/>
    </row>
    <row r="79" spans="1:9" ht="36" customHeight="1">
      <c r="A79" s="59" t="s">
        <v>157</v>
      </c>
      <c r="B79" s="60">
        <v>40661</v>
      </c>
      <c r="C79" s="49" t="s">
        <v>158</v>
      </c>
      <c r="D79" s="50">
        <v>13010</v>
      </c>
      <c r="E79" s="50">
        <v>33564</v>
      </c>
      <c r="F79" s="51"/>
      <c r="G79" s="52"/>
      <c r="H79" s="61"/>
      <c r="I79" s="26"/>
    </row>
    <row r="80" spans="1:8" ht="36" customHeight="1">
      <c r="A80" s="59" t="s">
        <v>159</v>
      </c>
      <c r="B80" s="49">
        <v>40661</v>
      </c>
      <c r="C80" s="50" t="s">
        <v>160</v>
      </c>
      <c r="D80" s="50">
        <v>93100</v>
      </c>
      <c r="E80" s="51"/>
      <c r="F80" s="52"/>
      <c r="G80" s="52"/>
      <c r="H80" s="52"/>
    </row>
    <row r="81" spans="1:8" ht="36" customHeight="1">
      <c r="A81" s="59" t="s">
        <v>161</v>
      </c>
      <c r="B81" s="49">
        <v>40821</v>
      </c>
      <c r="C81" s="50" t="s">
        <v>162</v>
      </c>
      <c r="D81" s="50">
        <v>84320</v>
      </c>
      <c r="E81" s="51"/>
      <c r="F81" s="52"/>
      <c r="G81" s="52"/>
      <c r="H81" s="52"/>
    </row>
    <row r="82" spans="1:8" ht="36" customHeight="1">
      <c r="A82" s="59" t="s">
        <v>163</v>
      </c>
      <c r="B82" s="49">
        <v>40821</v>
      </c>
      <c r="C82" s="50" t="s">
        <v>137</v>
      </c>
      <c r="D82" s="50">
        <v>57530</v>
      </c>
      <c r="E82" s="51"/>
      <c r="F82" s="52"/>
      <c r="G82" s="52"/>
      <c r="H82" s="52"/>
    </row>
    <row r="83" spans="1:8" ht="36" customHeight="1">
      <c r="A83" s="59" t="s">
        <v>164</v>
      </c>
      <c r="B83" s="49">
        <v>40821</v>
      </c>
      <c r="C83" s="50" t="s">
        <v>139</v>
      </c>
      <c r="D83" s="50">
        <v>60290</v>
      </c>
      <c r="E83" s="51"/>
      <c r="F83" s="52"/>
      <c r="G83" s="52"/>
      <c r="H83" s="52"/>
    </row>
    <row r="84" spans="1:8" ht="34.5" customHeight="1">
      <c r="A84" s="59" t="s">
        <v>165</v>
      </c>
      <c r="B84" s="49">
        <v>40821</v>
      </c>
      <c r="C84" s="50" t="s">
        <v>166</v>
      </c>
      <c r="D84" s="50">
        <v>57133</v>
      </c>
      <c r="E84" s="51"/>
      <c r="F84" s="52"/>
      <c r="G84" s="52"/>
      <c r="H84" s="52"/>
    </row>
    <row r="85" spans="1:8" ht="0.75" customHeight="1" hidden="1">
      <c r="A85" s="48"/>
      <c r="B85" s="49"/>
      <c r="C85" s="50"/>
      <c r="D85" s="50"/>
      <c r="E85" s="51"/>
      <c r="F85" s="52"/>
      <c r="G85" s="52"/>
      <c r="H85" s="52"/>
    </row>
    <row r="86" spans="1:8" ht="33" customHeight="1">
      <c r="A86" s="59" t="s">
        <v>167</v>
      </c>
      <c r="B86" s="62">
        <v>40821</v>
      </c>
      <c r="C86" s="50" t="s">
        <v>168</v>
      </c>
      <c r="D86" s="50">
        <v>68390</v>
      </c>
      <c r="E86" s="63"/>
      <c r="F86" s="63"/>
      <c r="G86" s="63"/>
      <c r="H86" s="63"/>
    </row>
    <row r="87" spans="1:8" ht="33" customHeight="1">
      <c r="A87" s="64"/>
      <c r="B87" s="65"/>
      <c r="C87" s="24"/>
      <c r="D87" s="24"/>
      <c r="E87" s="66"/>
      <c r="F87" s="66"/>
      <c r="G87" s="66"/>
      <c r="H87" s="66"/>
    </row>
    <row r="88" spans="1:9" s="69" customFormat="1" ht="14.25" customHeight="1">
      <c r="A88" s="22" t="s">
        <v>8</v>
      </c>
      <c r="B88" s="23"/>
      <c r="C88" s="66"/>
      <c r="D88" s="67"/>
      <c r="E88" s="66"/>
      <c r="F88" s="66"/>
      <c r="G88" s="66"/>
      <c r="H88" s="66"/>
      <c r="I88" s="68"/>
    </row>
    <row r="89" spans="1:9" s="69" customFormat="1" ht="14.25" customHeight="1">
      <c r="A89" s="22"/>
      <c r="B89" s="23"/>
      <c r="C89" s="66"/>
      <c r="D89" s="67"/>
      <c r="E89" s="66"/>
      <c r="F89" s="66"/>
      <c r="G89" s="66"/>
      <c r="H89" s="66"/>
      <c r="I89" s="68"/>
    </row>
    <row r="90" spans="1:9" s="69" customFormat="1" ht="14.25" customHeight="1">
      <c r="A90" s="22"/>
      <c r="B90" s="23"/>
      <c r="C90" s="66"/>
      <c r="D90" s="67"/>
      <c r="E90" s="66"/>
      <c r="F90" s="66"/>
      <c r="G90" s="66"/>
      <c r="H90" s="66"/>
      <c r="I90" s="68"/>
    </row>
    <row r="91" spans="1:9" s="69" customFormat="1" ht="14.25" customHeight="1">
      <c r="A91" s="5" t="s">
        <v>10</v>
      </c>
      <c r="B91" s="3"/>
      <c r="C91" s="41"/>
      <c r="D91" s="44"/>
      <c r="E91" s="41"/>
      <c r="F91" s="41"/>
      <c r="G91" s="41"/>
      <c r="H91" s="41"/>
      <c r="I91" s="68"/>
    </row>
    <row r="92" spans="1:9" s="69" customFormat="1" ht="14.25" customHeight="1">
      <c r="A92" s="153" t="s">
        <v>1</v>
      </c>
      <c r="B92" s="153"/>
      <c r="C92" s="153"/>
      <c r="D92" s="153"/>
      <c r="E92" s="41"/>
      <c r="F92" s="154" t="s">
        <v>2</v>
      </c>
      <c r="G92" s="154"/>
      <c r="H92" s="154"/>
      <c r="I92" s="68"/>
    </row>
    <row r="93" spans="1:9" s="69" customFormat="1" ht="49.5" customHeight="1">
      <c r="A93" s="45" t="s">
        <v>3</v>
      </c>
      <c r="B93" s="45" t="s">
        <v>4</v>
      </c>
      <c r="C93" s="45" t="s">
        <v>5</v>
      </c>
      <c r="D93" s="45" t="s">
        <v>6</v>
      </c>
      <c r="E93" s="46" t="s">
        <v>4</v>
      </c>
      <c r="F93" s="47"/>
      <c r="G93" s="47"/>
      <c r="H93" s="47"/>
      <c r="I93" s="68"/>
    </row>
    <row r="94" spans="1:9" s="69" customFormat="1" ht="14.25" customHeight="1">
      <c r="A94" s="48" t="s">
        <v>169</v>
      </c>
      <c r="B94" s="49">
        <v>40577</v>
      </c>
      <c r="C94" s="50" t="s">
        <v>170</v>
      </c>
      <c r="D94" s="50">
        <v>75009</v>
      </c>
      <c r="E94" s="51"/>
      <c r="F94" s="52"/>
      <c r="G94" s="52"/>
      <c r="H94" s="52"/>
      <c r="I94" s="68"/>
    </row>
    <row r="95" spans="1:9" s="69" customFormat="1" ht="30" customHeight="1">
      <c r="A95" s="48" t="s">
        <v>171</v>
      </c>
      <c r="B95" s="49">
        <v>40525</v>
      </c>
      <c r="C95" s="50" t="s">
        <v>172</v>
      </c>
      <c r="D95" s="50">
        <v>78533</v>
      </c>
      <c r="E95" s="51"/>
      <c r="F95" s="52"/>
      <c r="G95" s="52"/>
      <c r="H95" s="52"/>
      <c r="I95" s="68"/>
    </row>
    <row r="96" spans="1:9" s="69" customFormat="1" ht="27" customHeight="1">
      <c r="A96" s="48" t="s">
        <v>173</v>
      </c>
      <c r="B96" s="49">
        <v>40513</v>
      </c>
      <c r="C96" s="50" t="s">
        <v>174</v>
      </c>
      <c r="D96" s="50">
        <v>92800</v>
      </c>
      <c r="E96" s="51"/>
      <c r="F96" s="52"/>
      <c r="G96" s="52"/>
      <c r="H96" s="52"/>
      <c r="I96" s="68"/>
    </row>
    <row r="97" spans="1:9" s="69" customFormat="1" ht="43.5" customHeight="1">
      <c r="A97" s="48" t="s">
        <v>175</v>
      </c>
      <c r="B97" s="49">
        <v>40515</v>
      </c>
      <c r="C97" s="50" t="s">
        <v>176</v>
      </c>
      <c r="D97" s="50">
        <v>69760</v>
      </c>
      <c r="E97" s="51"/>
      <c r="F97" s="52"/>
      <c r="G97" s="52"/>
      <c r="H97" s="52"/>
      <c r="I97" s="68"/>
    </row>
    <row r="98" spans="1:9" s="69" customFormat="1" ht="43.5" customHeight="1">
      <c r="A98" s="48" t="s">
        <v>177</v>
      </c>
      <c r="B98" s="49">
        <v>40794</v>
      </c>
      <c r="C98" s="50" t="s">
        <v>178</v>
      </c>
      <c r="D98" s="50">
        <v>69006</v>
      </c>
      <c r="E98" s="51"/>
      <c r="F98" s="52"/>
      <c r="G98" s="52"/>
      <c r="H98" s="52"/>
      <c r="I98" s="68"/>
    </row>
    <row r="99" spans="1:9" s="69" customFormat="1" ht="43.5" customHeight="1">
      <c r="A99" s="48" t="s">
        <v>179</v>
      </c>
      <c r="B99" s="49">
        <v>40866</v>
      </c>
      <c r="C99" s="50" t="s">
        <v>180</v>
      </c>
      <c r="D99" s="50">
        <v>75001</v>
      </c>
      <c r="E99" s="51"/>
      <c r="F99" s="52"/>
      <c r="G99" s="52"/>
      <c r="H99" s="52"/>
      <c r="I99" s="68"/>
    </row>
    <row r="100" spans="1:9" s="69" customFormat="1" ht="43.5" customHeight="1">
      <c r="A100" s="48" t="s">
        <v>181</v>
      </c>
      <c r="B100" s="49">
        <v>40640</v>
      </c>
      <c r="C100" s="50" t="s">
        <v>182</v>
      </c>
      <c r="D100" s="50">
        <v>57000</v>
      </c>
      <c r="E100" s="51"/>
      <c r="F100" s="52"/>
      <c r="G100" s="52"/>
      <c r="H100" s="52"/>
      <c r="I100" s="68"/>
    </row>
    <row r="101" spans="1:9" s="69" customFormat="1" ht="43.5" customHeight="1">
      <c r="A101" s="48" t="s">
        <v>183</v>
      </c>
      <c r="B101" s="49">
        <v>40812</v>
      </c>
      <c r="C101" s="50" t="s">
        <v>184</v>
      </c>
      <c r="D101" s="50">
        <v>33700</v>
      </c>
      <c r="E101" s="51"/>
      <c r="F101" s="52"/>
      <c r="G101" s="52"/>
      <c r="H101" s="52"/>
      <c r="I101" s="68"/>
    </row>
    <row r="102" spans="1:8" ht="14.25" customHeight="1">
      <c r="A102" s="17"/>
      <c r="B102" s="18"/>
      <c r="C102" s="19"/>
      <c r="D102" s="19"/>
      <c r="E102" s="20"/>
      <c r="F102" s="21"/>
      <c r="G102" s="21"/>
      <c r="H102" s="21"/>
    </row>
    <row r="103" spans="1:2" ht="14.25" customHeight="1">
      <c r="A103" s="5" t="s">
        <v>13</v>
      </c>
      <c r="B103" s="3"/>
    </row>
    <row r="104" spans="1:8" ht="14.25" customHeight="1">
      <c r="A104" s="153" t="s">
        <v>1</v>
      </c>
      <c r="B104" s="153"/>
      <c r="C104" s="153"/>
      <c r="D104" s="153"/>
      <c r="F104" s="154" t="s">
        <v>2</v>
      </c>
      <c r="G104" s="154"/>
      <c r="H104" s="154"/>
    </row>
    <row r="105" spans="1:8" ht="44.25" customHeight="1">
      <c r="A105" s="45" t="s">
        <v>3</v>
      </c>
      <c r="B105" s="45" t="s">
        <v>4</v>
      </c>
      <c r="C105" s="45" t="s">
        <v>5</v>
      </c>
      <c r="D105" s="45" t="s">
        <v>6</v>
      </c>
      <c r="E105" s="46" t="s">
        <v>4</v>
      </c>
      <c r="F105" s="47"/>
      <c r="G105" s="47"/>
      <c r="H105" s="47"/>
    </row>
    <row r="106" spans="1:8" ht="30" customHeight="1">
      <c r="A106" s="48" t="s">
        <v>185</v>
      </c>
      <c r="B106" s="49">
        <v>40483</v>
      </c>
      <c r="C106" s="50" t="s">
        <v>186</v>
      </c>
      <c r="D106" s="50">
        <v>75008</v>
      </c>
      <c r="E106" s="51"/>
      <c r="F106" s="52"/>
      <c r="G106" s="52"/>
      <c r="H106" s="52"/>
    </row>
    <row r="107" spans="1:8" ht="27" customHeight="1">
      <c r="A107" s="48" t="s">
        <v>187</v>
      </c>
      <c r="B107" s="49">
        <v>40827</v>
      </c>
      <c r="C107" s="50" t="s">
        <v>188</v>
      </c>
      <c r="D107" s="50">
        <v>54320</v>
      </c>
      <c r="E107" s="51"/>
      <c r="F107" s="52"/>
      <c r="G107" s="52"/>
      <c r="H107" s="52"/>
    </row>
    <row r="108" spans="1:8" ht="31.5" customHeight="1">
      <c r="A108" s="48" t="s">
        <v>189</v>
      </c>
      <c r="B108" s="49">
        <v>40829</v>
      </c>
      <c r="C108" s="50" t="s">
        <v>190</v>
      </c>
      <c r="D108" s="50">
        <v>78535</v>
      </c>
      <c r="E108" s="51"/>
      <c r="F108" s="52"/>
      <c r="G108" s="52"/>
      <c r="H108" s="52"/>
    </row>
    <row r="109" spans="1:8" ht="14.25" customHeight="1" hidden="1">
      <c r="A109" s="48"/>
      <c r="B109" s="50"/>
      <c r="C109" s="50"/>
      <c r="D109" s="50"/>
      <c r="E109" s="51"/>
      <c r="F109" s="52"/>
      <c r="G109" s="52"/>
      <c r="H109" s="52"/>
    </row>
    <row r="110" spans="1:2" ht="14.25" customHeight="1">
      <c r="A110" s="11"/>
      <c r="B110" s="3"/>
    </row>
    <row r="111" spans="1:2" ht="14.25" customHeight="1">
      <c r="A111" s="5" t="s">
        <v>14</v>
      </c>
      <c r="B111" s="3"/>
    </row>
    <row r="112" spans="1:8" ht="14.25" customHeight="1">
      <c r="A112" s="153" t="s">
        <v>1</v>
      </c>
      <c r="B112" s="153"/>
      <c r="C112" s="153"/>
      <c r="D112" s="153"/>
      <c r="F112" s="154" t="s">
        <v>2</v>
      </c>
      <c r="G112" s="154"/>
      <c r="H112" s="154"/>
    </row>
    <row r="113" spans="1:8" ht="42.75" customHeight="1">
      <c r="A113" s="45" t="s">
        <v>3</v>
      </c>
      <c r="B113" s="45" t="s">
        <v>4</v>
      </c>
      <c r="C113" s="45" t="s">
        <v>5</v>
      </c>
      <c r="D113" s="45" t="s">
        <v>6</v>
      </c>
      <c r="E113" s="46" t="s">
        <v>4</v>
      </c>
      <c r="F113" s="47"/>
      <c r="G113" s="47"/>
      <c r="H113" s="47"/>
    </row>
    <row r="114" spans="1:8" ht="55.5" customHeight="1">
      <c r="A114" s="48" t="s">
        <v>191</v>
      </c>
      <c r="B114" s="49">
        <v>40730</v>
      </c>
      <c r="C114" s="50" t="s">
        <v>192</v>
      </c>
      <c r="D114" s="50">
        <v>57140</v>
      </c>
      <c r="E114" s="51"/>
      <c r="F114" s="52"/>
      <c r="G114" s="52"/>
      <c r="H114" s="52"/>
    </row>
    <row r="115" spans="1:8" ht="42" customHeight="1">
      <c r="A115" s="48" t="s">
        <v>193</v>
      </c>
      <c r="B115" s="49">
        <v>40820</v>
      </c>
      <c r="C115" s="50" t="s">
        <v>194</v>
      </c>
      <c r="D115" s="50">
        <v>93168</v>
      </c>
      <c r="E115" s="51"/>
      <c r="F115" s="52"/>
      <c r="G115" s="52"/>
      <c r="H115" s="52"/>
    </row>
    <row r="116" spans="1:8" ht="44.25" customHeight="1">
      <c r="A116" s="48" t="s">
        <v>195</v>
      </c>
      <c r="B116" s="49">
        <v>40897</v>
      </c>
      <c r="C116" s="50" t="s">
        <v>196</v>
      </c>
      <c r="D116" s="50">
        <v>63290</v>
      </c>
      <c r="E116" s="51"/>
      <c r="F116" s="52"/>
      <c r="G116" s="52"/>
      <c r="H116" s="52"/>
    </row>
    <row r="117" spans="1:8" ht="39" customHeight="1">
      <c r="A117" s="48" t="s">
        <v>197</v>
      </c>
      <c r="B117" s="49">
        <v>40835</v>
      </c>
      <c r="C117" s="50" t="s">
        <v>151</v>
      </c>
      <c r="D117" s="50">
        <v>57037</v>
      </c>
      <c r="E117" s="51"/>
      <c r="F117" s="52"/>
      <c r="G117" s="52"/>
      <c r="H117" s="52"/>
    </row>
    <row r="118" spans="1:8" ht="39" customHeight="1">
      <c r="A118" s="48" t="s">
        <v>198</v>
      </c>
      <c r="B118" s="49">
        <v>40630</v>
      </c>
      <c r="C118" s="50" t="s">
        <v>199</v>
      </c>
      <c r="D118" s="50">
        <v>33612</v>
      </c>
      <c r="E118" s="51"/>
      <c r="F118" s="52"/>
      <c r="G118" s="52"/>
      <c r="H118" s="52"/>
    </row>
    <row r="119" spans="1:8" ht="39" customHeight="1">
      <c r="A119" s="48" t="s">
        <v>200</v>
      </c>
      <c r="B119" s="49">
        <v>40630</v>
      </c>
      <c r="C119" s="50" t="s">
        <v>201</v>
      </c>
      <c r="D119" s="50">
        <v>91193</v>
      </c>
      <c r="E119" s="51"/>
      <c r="F119" s="52"/>
      <c r="G119" s="52"/>
      <c r="H119" s="52"/>
    </row>
    <row r="120" spans="1:8" ht="61.5" customHeight="1">
      <c r="A120" s="48" t="s">
        <v>202</v>
      </c>
      <c r="B120" s="49">
        <v>40893</v>
      </c>
      <c r="C120" s="50" t="s">
        <v>203</v>
      </c>
      <c r="D120" s="50">
        <v>77144</v>
      </c>
      <c r="E120" s="51"/>
      <c r="F120" s="52"/>
      <c r="G120" s="52"/>
      <c r="H120" s="52"/>
    </row>
    <row r="121" spans="1:2" ht="14.25" customHeight="1">
      <c r="A121" s="11"/>
      <c r="B121" s="3"/>
    </row>
    <row r="122" spans="1:2" ht="14.25" customHeight="1">
      <c r="A122" s="11" t="s">
        <v>9</v>
      </c>
      <c r="B122" s="3"/>
    </row>
    <row r="123" spans="1:2" ht="20.25" customHeight="1">
      <c r="A123" s="2"/>
      <c r="B123" s="3"/>
    </row>
  </sheetData>
  <mergeCells count="18">
    <mergeCell ref="A11:D11"/>
    <mergeCell ref="F11:H11"/>
    <mergeCell ref="A19:D19"/>
    <mergeCell ref="F19:H19"/>
    <mergeCell ref="A27:D27"/>
    <mergeCell ref="F27:H27"/>
    <mergeCell ref="A39:D39"/>
    <mergeCell ref="F39:H39"/>
    <mergeCell ref="A53:D53"/>
    <mergeCell ref="F53:H53"/>
    <mergeCell ref="A71:D71"/>
    <mergeCell ref="F71:H71"/>
    <mergeCell ref="A112:D112"/>
    <mergeCell ref="F112:H112"/>
    <mergeCell ref="A92:D92"/>
    <mergeCell ref="F92:H92"/>
    <mergeCell ref="A104:D104"/>
    <mergeCell ref="F104:H104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3"/>
  <sheetViews>
    <sheetView workbookViewId="0" topLeftCell="A1">
      <selection activeCell="A1" sqref="A1"/>
    </sheetView>
  </sheetViews>
  <sheetFormatPr defaultColWidth="11.421875" defaultRowHeight="12.75"/>
  <cols>
    <col min="1" max="1" width="52.7109375" style="41" customWidth="1"/>
    <col min="2" max="2" width="10.8515625" style="41" customWidth="1"/>
    <col min="3" max="3" width="21.421875" style="41" customWidth="1"/>
    <col min="4" max="4" width="13.28125" style="44" customWidth="1"/>
    <col min="5" max="5" width="0" style="41" hidden="1" customWidth="1"/>
    <col min="6" max="7" width="12.28125" style="41" customWidth="1"/>
    <col min="8" max="8" width="10.28125" style="41" customWidth="1"/>
    <col min="9" max="9" width="12.8515625" style="42" customWidth="1"/>
    <col min="10" max="16384" width="11.421875" style="43" customWidth="1"/>
  </cols>
  <sheetData>
    <row r="1" spans="1:4" ht="31.5" customHeight="1">
      <c r="A1" s="40" t="s">
        <v>111</v>
      </c>
      <c r="D1" s="1"/>
    </row>
    <row r="2" spans="1:2" ht="20.25" customHeight="1">
      <c r="A2" s="2"/>
      <c r="B2" s="3"/>
    </row>
    <row r="3" spans="1:2" ht="12.75" customHeight="1">
      <c r="A3" s="2"/>
      <c r="B3" s="3"/>
    </row>
    <row r="4" spans="1:2" ht="12.75" customHeight="1">
      <c r="A4" s="2"/>
      <c r="B4" s="3"/>
    </row>
    <row r="5" spans="1:2" ht="28.5" customHeight="1">
      <c r="A5" s="2"/>
      <c r="B5" s="3"/>
    </row>
    <row r="6" spans="1:2" ht="28.5" customHeight="1">
      <c r="A6" s="2"/>
      <c r="B6" s="3"/>
    </row>
    <row r="7" spans="1:2" ht="14.25" customHeight="1">
      <c r="A7" s="11"/>
      <c r="B7" s="3"/>
    </row>
    <row r="8" spans="1:2" ht="14.25" customHeight="1">
      <c r="A8" s="11"/>
      <c r="B8" s="3"/>
    </row>
    <row r="9" spans="1:2" ht="14.25" customHeight="1">
      <c r="A9" s="4" t="s">
        <v>7</v>
      </c>
      <c r="B9" s="3"/>
    </row>
    <row r="10" spans="1:2" ht="14.25" customHeight="1">
      <c r="A10" s="4"/>
      <c r="B10" s="3"/>
    </row>
    <row r="11" spans="1:2" ht="14.25" customHeight="1">
      <c r="A11" s="4"/>
      <c r="B11" s="3"/>
    </row>
    <row r="12" spans="1:2" ht="14.25" customHeight="1">
      <c r="A12" s="5" t="s">
        <v>10</v>
      </c>
      <c r="B12" s="3"/>
    </row>
    <row r="13" spans="1:8" ht="14.25" customHeight="1">
      <c r="A13" s="153" t="s">
        <v>1</v>
      </c>
      <c r="B13" s="153"/>
      <c r="C13" s="153"/>
      <c r="D13" s="153"/>
      <c r="F13" s="154" t="s">
        <v>2</v>
      </c>
      <c r="G13" s="154"/>
      <c r="H13" s="154"/>
    </row>
    <row r="14" spans="1:8" ht="49.5" customHeight="1">
      <c r="A14" s="6" t="s">
        <v>3</v>
      </c>
      <c r="B14" s="6" t="s">
        <v>4</v>
      </c>
      <c r="C14" s="6" t="s">
        <v>5</v>
      </c>
      <c r="D14" s="6" t="s">
        <v>6</v>
      </c>
      <c r="E14" s="7" t="s">
        <v>4</v>
      </c>
      <c r="F14" s="8"/>
      <c r="G14" s="8"/>
      <c r="H14" s="8"/>
    </row>
    <row r="15" spans="1:8" ht="14.25" customHeight="1">
      <c r="A15" s="27" t="s">
        <v>392</v>
      </c>
      <c r="B15" s="14" t="s">
        <v>393</v>
      </c>
      <c r="C15" s="14" t="s">
        <v>394</v>
      </c>
      <c r="D15" s="14">
        <v>75013</v>
      </c>
      <c r="E15" s="15"/>
      <c r="F15" s="16"/>
      <c r="G15" s="16"/>
      <c r="H15" s="16"/>
    </row>
    <row r="16" spans="1:8" ht="28.5" customHeight="1">
      <c r="A16" s="27" t="s">
        <v>395</v>
      </c>
      <c r="B16" s="28">
        <v>40694</v>
      </c>
      <c r="C16" s="14" t="s">
        <v>396</v>
      </c>
      <c r="D16" s="14">
        <v>34477</v>
      </c>
      <c r="E16" s="15"/>
      <c r="F16" s="16"/>
      <c r="G16" s="16"/>
      <c r="H16" s="16"/>
    </row>
    <row r="17" spans="1:8" ht="27.75" customHeight="1">
      <c r="A17" s="27" t="s">
        <v>397</v>
      </c>
      <c r="B17" s="28">
        <v>40752</v>
      </c>
      <c r="C17" s="14" t="s">
        <v>398</v>
      </c>
      <c r="D17" s="14">
        <v>9340</v>
      </c>
      <c r="E17" s="15"/>
      <c r="F17" s="16"/>
      <c r="G17" s="16"/>
      <c r="H17" s="16"/>
    </row>
    <row r="18" spans="1:8" ht="27.75" customHeight="1">
      <c r="A18" s="27" t="s">
        <v>397</v>
      </c>
      <c r="B18" s="28">
        <v>41118</v>
      </c>
      <c r="C18" s="14" t="s">
        <v>365</v>
      </c>
      <c r="D18" s="14">
        <v>13300</v>
      </c>
      <c r="E18" s="15"/>
      <c r="F18" s="16"/>
      <c r="G18" s="16"/>
      <c r="H18" s="16"/>
    </row>
    <row r="19" spans="1:8" ht="14.25" customHeight="1">
      <c r="A19" s="27" t="s">
        <v>399</v>
      </c>
      <c r="B19" s="28">
        <v>40752</v>
      </c>
      <c r="C19" s="14" t="s">
        <v>285</v>
      </c>
      <c r="D19" s="14">
        <v>94533</v>
      </c>
      <c r="E19" s="15"/>
      <c r="F19" s="16"/>
      <c r="G19" s="16"/>
      <c r="H19" s="16"/>
    </row>
    <row r="20" spans="1:8" ht="27.75" customHeight="1">
      <c r="A20" s="27" t="s">
        <v>400</v>
      </c>
      <c r="B20" s="28">
        <v>40752</v>
      </c>
      <c r="C20" s="14" t="s">
        <v>401</v>
      </c>
      <c r="D20" s="14">
        <v>83500</v>
      </c>
      <c r="E20" s="15"/>
      <c r="F20" s="16"/>
      <c r="G20" s="16"/>
      <c r="H20" s="16"/>
    </row>
    <row r="21" spans="1:8" ht="27.75" customHeight="1">
      <c r="A21" s="27" t="s">
        <v>402</v>
      </c>
      <c r="B21" s="28">
        <v>40763</v>
      </c>
      <c r="C21" s="14" t="s">
        <v>403</v>
      </c>
      <c r="D21" s="14">
        <v>59260</v>
      </c>
      <c r="E21" s="15"/>
      <c r="F21" s="16"/>
      <c r="G21" s="16"/>
      <c r="H21" s="16"/>
    </row>
    <row r="22" spans="1:8" ht="14.25" customHeight="1">
      <c r="A22" s="27" t="s">
        <v>404</v>
      </c>
      <c r="B22" s="28">
        <v>40869</v>
      </c>
      <c r="C22" s="14" t="s">
        <v>405</v>
      </c>
      <c r="D22" s="14">
        <v>78770</v>
      </c>
      <c r="E22" s="15"/>
      <c r="F22" s="16"/>
      <c r="G22" s="16"/>
      <c r="H22" s="16"/>
    </row>
    <row r="23" spans="1:8" ht="14.25" customHeight="1">
      <c r="A23" s="27" t="s">
        <v>406</v>
      </c>
      <c r="B23" s="28">
        <v>40895</v>
      </c>
      <c r="C23" s="14" t="s">
        <v>407</v>
      </c>
      <c r="D23" s="14">
        <v>77200</v>
      </c>
      <c r="E23" s="15"/>
      <c r="F23" s="16"/>
      <c r="G23" s="16"/>
      <c r="H23" s="16"/>
    </row>
    <row r="24" spans="1:8" ht="14.25" customHeight="1">
      <c r="A24" s="27"/>
      <c r="B24" s="28"/>
      <c r="C24" s="14"/>
      <c r="D24" s="14"/>
      <c r="E24" s="15"/>
      <c r="F24" s="16"/>
      <c r="G24" s="16"/>
      <c r="H24" s="16"/>
    </row>
    <row r="25" spans="1:8" ht="14.25" customHeight="1">
      <c r="A25" s="27"/>
      <c r="B25" s="28"/>
      <c r="C25" s="14"/>
      <c r="D25" s="14"/>
      <c r="E25" s="15"/>
      <c r="F25" s="16"/>
      <c r="G25" s="16"/>
      <c r="H25" s="16"/>
    </row>
    <row r="26" spans="1:8" ht="14.25" customHeight="1">
      <c r="A26" s="159"/>
      <c r="B26" s="160"/>
      <c r="C26" s="19"/>
      <c r="D26" s="19"/>
      <c r="E26" s="20"/>
      <c r="F26" s="21"/>
      <c r="G26" s="21"/>
      <c r="H26" s="21"/>
    </row>
    <row r="27" spans="1:2" ht="14.25" customHeight="1">
      <c r="A27" s="4"/>
      <c r="B27" s="3"/>
    </row>
    <row r="28" spans="1:2" ht="14.25" customHeight="1">
      <c r="A28" s="5" t="s">
        <v>13</v>
      </c>
      <c r="B28" s="3"/>
    </row>
    <row r="29" spans="1:8" ht="14.25" customHeight="1">
      <c r="A29" s="153" t="s">
        <v>1</v>
      </c>
      <c r="B29" s="153"/>
      <c r="C29" s="153"/>
      <c r="D29" s="153"/>
      <c r="F29" s="154" t="s">
        <v>2</v>
      </c>
      <c r="G29" s="154"/>
      <c r="H29" s="154"/>
    </row>
    <row r="30" spans="1:8" ht="42.75" customHeight="1">
      <c r="A30" s="6" t="s">
        <v>3</v>
      </c>
      <c r="B30" s="6" t="s">
        <v>4</v>
      </c>
      <c r="C30" s="6" t="s">
        <v>5</v>
      </c>
      <c r="D30" s="6" t="s">
        <v>6</v>
      </c>
      <c r="E30" s="7" t="s">
        <v>4</v>
      </c>
      <c r="F30" s="8"/>
      <c r="G30" s="8"/>
      <c r="H30" s="8"/>
    </row>
    <row r="31" spans="1:8" ht="14.25" customHeight="1">
      <c r="A31" s="12" t="s">
        <v>408</v>
      </c>
      <c r="B31" s="28">
        <v>40716</v>
      </c>
      <c r="C31" s="14" t="s">
        <v>409</v>
      </c>
      <c r="D31" s="14">
        <v>69800</v>
      </c>
      <c r="E31" s="15"/>
      <c r="F31" s="16"/>
      <c r="G31" s="16"/>
      <c r="H31" s="16"/>
    </row>
    <row r="32" spans="1:8" ht="14.25" customHeight="1">
      <c r="A32" s="12" t="s">
        <v>410</v>
      </c>
      <c r="B32" s="28">
        <v>40716</v>
      </c>
      <c r="C32" s="14" t="s">
        <v>411</v>
      </c>
      <c r="D32" s="14">
        <v>92607</v>
      </c>
      <c r="E32" s="15"/>
      <c r="F32" s="16"/>
      <c r="G32" s="16"/>
      <c r="H32" s="16"/>
    </row>
    <row r="33" spans="1:8" ht="14.25" customHeight="1">
      <c r="A33" s="12" t="s">
        <v>408</v>
      </c>
      <c r="B33" s="28">
        <v>40802</v>
      </c>
      <c r="C33" s="161" t="s">
        <v>412</v>
      </c>
      <c r="D33" s="14">
        <v>92156</v>
      </c>
      <c r="E33" s="15"/>
      <c r="F33" s="16"/>
      <c r="G33" s="16"/>
      <c r="H33" s="16"/>
    </row>
    <row r="34" spans="1:8" ht="14.25" customHeight="1">
      <c r="A34" s="12" t="s">
        <v>413</v>
      </c>
      <c r="B34" s="28">
        <v>40752</v>
      </c>
      <c r="C34" s="14" t="s">
        <v>414</v>
      </c>
      <c r="D34" s="14">
        <v>73025</v>
      </c>
      <c r="E34" s="15"/>
      <c r="F34" s="16"/>
      <c r="G34" s="16"/>
      <c r="H34" s="16"/>
    </row>
    <row r="35" spans="1:8" ht="14.25" customHeight="1">
      <c r="A35" s="12" t="s">
        <v>415</v>
      </c>
      <c r="B35" s="28">
        <v>41118</v>
      </c>
      <c r="C35" s="14" t="s">
        <v>325</v>
      </c>
      <c r="D35" s="14">
        <v>59840</v>
      </c>
      <c r="E35" s="15"/>
      <c r="F35" s="16"/>
      <c r="G35" s="16"/>
      <c r="H35" s="16"/>
    </row>
    <row r="36" spans="1:8" ht="14.25" customHeight="1">
      <c r="A36" s="12" t="s">
        <v>416</v>
      </c>
      <c r="B36" s="28">
        <v>40722</v>
      </c>
      <c r="C36" s="14" t="s">
        <v>417</v>
      </c>
      <c r="D36" s="14">
        <v>94042</v>
      </c>
      <c r="E36" s="15"/>
      <c r="F36" s="16"/>
      <c r="G36" s="16"/>
      <c r="H36" s="16"/>
    </row>
    <row r="37" spans="1:8" ht="14.25" customHeight="1">
      <c r="A37" s="12" t="s">
        <v>418</v>
      </c>
      <c r="B37" s="28">
        <v>40752</v>
      </c>
      <c r="C37" s="14" t="s">
        <v>419</v>
      </c>
      <c r="D37" s="14">
        <v>93360</v>
      </c>
      <c r="E37" s="15"/>
      <c r="F37" s="16"/>
      <c r="G37" s="16"/>
      <c r="H37" s="16"/>
    </row>
    <row r="38" spans="1:8" ht="14.25" customHeight="1">
      <c r="A38" s="12" t="s">
        <v>420</v>
      </c>
      <c r="B38" s="28">
        <v>40861</v>
      </c>
      <c r="C38" s="14" t="s">
        <v>411</v>
      </c>
      <c r="D38" s="14">
        <v>92607</v>
      </c>
      <c r="E38" s="15"/>
      <c r="F38" s="16"/>
      <c r="G38" s="16"/>
      <c r="H38" s="16"/>
    </row>
    <row r="39" spans="1:8" ht="14.25" customHeight="1">
      <c r="A39" s="12"/>
      <c r="B39" s="28"/>
      <c r="C39" s="14"/>
      <c r="D39" s="14"/>
      <c r="E39" s="15"/>
      <c r="F39" s="16"/>
      <c r="G39" s="16"/>
      <c r="H39" s="16"/>
    </row>
    <row r="40" spans="1:8" ht="14.25" customHeight="1">
      <c r="A40" s="12"/>
      <c r="B40" s="28"/>
      <c r="C40" s="14"/>
      <c r="D40" s="14"/>
      <c r="E40" s="15"/>
      <c r="F40" s="16"/>
      <c r="G40" s="16"/>
      <c r="H40" s="16"/>
    </row>
    <row r="41" spans="1:8" ht="14.25" customHeight="1">
      <c r="A41" s="17"/>
      <c r="B41" s="160"/>
      <c r="C41" s="19"/>
      <c r="D41" s="19"/>
      <c r="E41" s="20"/>
      <c r="F41" s="21"/>
      <c r="G41" s="21"/>
      <c r="H41" s="21"/>
    </row>
    <row r="42" spans="1:2" ht="14.25" customHeight="1">
      <c r="A42" s="11"/>
      <c r="B42" s="3"/>
    </row>
    <row r="43" spans="1:2" ht="14.25" customHeight="1">
      <c r="A43" s="5" t="s">
        <v>14</v>
      </c>
      <c r="B43" s="3"/>
    </row>
    <row r="44" spans="1:8" ht="14.25" customHeight="1">
      <c r="A44" s="153" t="s">
        <v>1</v>
      </c>
      <c r="B44" s="153"/>
      <c r="C44" s="153"/>
      <c r="D44" s="153"/>
      <c r="F44" s="154" t="s">
        <v>2</v>
      </c>
      <c r="G44" s="154"/>
      <c r="H44" s="154"/>
    </row>
    <row r="45" spans="1:8" ht="42.75" customHeight="1">
      <c r="A45" s="6" t="s">
        <v>3</v>
      </c>
      <c r="B45" s="6" t="s">
        <v>4</v>
      </c>
      <c r="C45" s="6" t="s">
        <v>5</v>
      </c>
      <c r="D45" s="6" t="s">
        <v>6</v>
      </c>
      <c r="E45" s="7" t="s">
        <v>4</v>
      </c>
      <c r="F45" s="8"/>
      <c r="G45" s="8"/>
      <c r="H45" s="8"/>
    </row>
    <row r="46" spans="1:8" ht="14.25" customHeight="1">
      <c r="A46" s="27" t="s">
        <v>421</v>
      </c>
      <c r="B46" s="28">
        <v>40544</v>
      </c>
      <c r="C46" s="14" t="s">
        <v>19</v>
      </c>
      <c r="D46" s="14">
        <v>94528</v>
      </c>
      <c r="E46" s="7"/>
      <c r="F46" s="10"/>
      <c r="G46" s="10"/>
      <c r="H46" s="10"/>
    </row>
    <row r="47" spans="1:8" ht="14.25" customHeight="1">
      <c r="A47" s="27" t="s">
        <v>421</v>
      </c>
      <c r="B47" s="28">
        <v>40544</v>
      </c>
      <c r="C47" s="14" t="s">
        <v>422</v>
      </c>
      <c r="D47" s="14">
        <v>35172</v>
      </c>
      <c r="E47" s="7"/>
      <c r="F47" s="10"/>
      <c r="G47" s="10"/>
      <c r="H47" s="10"/>
    </row>
    <row r="48" spans="1:8" ht="14.25" customHeight="1">
      <c r="A48" s="27" t="s">
        <v>421</v>
      </c>
      <c r="B48" s="28">
        <v>40544</v>
      </c>
      <c r="C48" s="14" t="s">
        <v>423</v>
      </c>
      <c r="D48" s="14">
        <v>78350</v>
      </c>
      <c r="E48" s="7"/>
      <c r="F48" s="10"/>
      <c r="G48" s="10"/>
      <c r="H48" s="10"/>
    </row>
    <row r="49" spans="1:8" ht="14.25" customHeight="1">
      <c r="A49" s="27" t="s">
        <v>421</v>
      </c>
      <c r="B49" s="28">
        <v>40544</v>
      </c>
      <c r="C49" s="14" t="s">
        <v>424</v>
      </c>
      <c r="D49" s="14">
        <v>60200</v>
      </c>
      <c r="E49" s="7"/>
      <c r="F49" s="10"/>
      <c r="G49" s="10"/>
      <c r="H49" s="10"/>
    </row>
    <row r="50" spans="1:8" ht="14.25" customHeight="1">
      <c r="A50" s="27" t="s">
        <v>421</v>
      </c>
      <c r="B50" s="28">
        <v>40544</v>
      </c>
      <c r="C50" s="161" t="s">
        <v>425</v>
      </c>
      <c r="D50" s="14">
        <v>91940</v>
      </c>
      <c r="E50" s="7"/>
      <c r="F50" s="10"/>
      <c r="G50" s="10"/>
      <c r="H50" s="10"/>
    </row>
    <row r="51" spans="1:8" ht="14.25" customHeight="1">
      <c r="A51" s="27" t="s">
        <v>421</v>
      </c>
      <c r="B51" s="28">
        <v>40544</v>
      </c>
      <c r="C51" s="14" t="s">
        <v>398</v>
      </c>
      <c r="D51" s="14">
        <v>9340</v>
      </c>
      <c r="E51" s="7"/>
      <c r="F51" s="10"/>
      <c r="G51" s="10"/>
      <c r="H51" s="10"/>
    </row>
    <row r="52" spans="1:8" ht="14.25" customHeight="1">
      <c r="A52" s="27" t="s">
        <v>421</v>
      </c>
      <c r="B52" s="28">
        <v>40544</v>
      </c>
      <c r="C52" s="14" t="s">
        <v>296</v>
      </c>
      <c r="D52" s="14">
        <v>38801</v>
      </c>
      <c r="E52" s="7"/>
      <c r="F52" s="10"/>
      <c r="G52" s="10"/>
      <c r="H52" s="10"/>
    </row>
    <row r="53" spans="1:8" ht="14.25" customHeight="1">
      <c r="A53" s="27" t="s">
        <v>421</v>
      </c>
      <c r="B53" s="28">
        <v>40544</v>
      </c>
      <c r="C53" s="14" t="s">
        <v>426</v>
      </c>
      <c r="D53" s="14">
        <v>95942</v>
      </c>
      <c r="E53" s="7"/>
      <c r="F53" s="10"/>
      <c r="G53" s="10"/>
      <c r="H53" s="10"/>
    </row>
    <row r="54" spans="1:8" ht="14.25" customHeight="1">
      <c r="A54" s="27" t="s">
        <v>421</v>
      </c>
      <c r="B54" s="28">
        <v>40544</v>
      </c>
      <c r="C54" s="14" t="s">
        <v>427</v>
      </c>
      <c r="D54" s="14">
        <v>77600</v>
      </c>
      <c r="E54" s="7"/>
      <c r="F54" s="10"/>
      <c r="G54" s="10"/>
      <c r="H54" s="10"/>
    </row>
    <row r="55" spans="1:8" ht="14.25" customHeight="1">
      <c r="A55" s="27" t="s">
        <v>421</v>
      </c>
      <c r="B55" s="28">
        <v>40544</v>
      </c>
      <c r="C55" s="14" t="s">
        <v>428</v>
      </c>
      <c r="D55" s="14">
        <v>95000</v>
      </c>
      <c r="E55" s="7"/>
      <c r="F55" s="10"/>
      <c r="G55" s="10"/>
      <c r="H55" s="10"/>
    </row>
    <row r="56" spans="1:8" ht="14.25" customHeight="1">
      <c r="A56" s="27" t="s">
        <v>421</v>
      </c>
      <c r="B56" s="28">
        <v>40544</v>
      </c>
      <c r="C56" s="14" t="s">
        <v>429</v>
      </c>
      <c r="D56" s="14">
        <v>34473</v>
      </c>
      <c r="E56" s="7"/>
      <c r="F56" s="10"/>
      <c r="G56" s="10"/>
      <c r="H56" s="10"/>
    </row>
    <row r="57" spans="1:8" ht="14.25" customHeight="1">
      <c r="A57" s="27" t="s">
        <v>421</v>
      </c>
      <c r="B57" s="28">
        <v>40544</v>
      </c>
      <c r="C57" s="162" t="s">
        <v>430</v>
      </c>
      <c r="D57" s="14">
        <v>54602</v>
      </c>
      <c r="E57" s="7"/>
      <c r="F57" s="10"/>
      <c r="G57" s="10"/>
      <c r="H57" s="10"/>
    </row>
    <row r="58" spans="1:8" ht="14.25" customHeight="1">
      <c r="A58" s="27" t="s">
        <v>421</v>
      </c>
      <c r="B58" s="28">
        <v>40544</v>
      </c>
      <c r="C58" s="14" t="s">
        <v>431</v>
      </c>
      <c r="D58" s="14">
        <v>69280</v>
      </c>
      <c r="E58" s="7"/>
      <c r="F58" s="10"/>
      <c r="G58" s="10"/>
      <c r="H58" s="10"/>
    </row>
    <row r="59" spans="1:8" ht="14.25" customHeight="1">
      <c r="A59" s="27" t="s">
        <v>421</v>
      </c>
      <c r="B59" s="28">
        <v>40544</v>
      </c>
      <c r="C59" s="14" t="s">
        <v>432</v>
      </c>
      <c r="D59" s="14">
        <v>92430</v>
      </c>
      <c r="E59" s="7"/>
      <c r="F59" s="10"/>
      <c r="G59" s="10"/>
      <c r="H59" s="10"/>
    </row>
    <row r="60" spans="1:8" ht="14.25" customHeight="1">
      <c r="A60" s="27" t="s">
        <v>421</v>
      </c>
      <c r="B60" s="28">
        <v>40544</v>
      </c>
      <c r="C60" s="14" t="s">
        <v>433</v>
      </c>
      <c r="D60" s="14">
        <v>77435</v>
      </c>
      <c r="E60" s="7"/>
      <c r="F60" s="10"/>
      <c r="G60" s="10"/>
      <c r="H60" s="10"/>
    </row>
    <row r="61" spans="1:8" ht="14.25" customHeight="1">
      <c r="A61" s="27" t="s">
        <v>421</v>
      </c>
      <c r="B61" s="28">
        <v>40544</v>
      </c>
      <c r="C61" s="14" t="s">
        <v>434</v>
      </c>
      <c r="D61" s="14">
        <v>92110</v>
      </c>
      <c r="E61" s="7"/>
      <c r="F61" s="10"/>
      <c r="G61" s="10"/>
      <c r="H61" s="10"/>
    </row>
    <row r="62" spans="1:8" ht="14.25" customHeight="1">
      <c r="A62" s="27" t="s">
        <v>421</v>
      </c>
      <c r="B62" s="28">
        <v>40544</v>
      </c>
      <c r="C62" s="14" t="s">
        <v>435</v>
      </c>
      <c r="D62" s="14" t="s">
        <v>436</v>
      </c>
      <c r="E62" s="7"/>
      <c r="F62" s="10"/>
      <c r="G62" s="10"/>
      <c r="H62" s="10"/>
    </row>
    <row r="63" spans="1:8" ht="14.25" customHeight="1">
      <c r="A63" s="27" t="s">
        <v>421</v>
      </c>
      <c r="B63" s="28">
        <v>40544</v>
      </c>
      <c r="C63" s="14" t="s">
        <v>437</v>
      </c>
      <c r="D63" s="14">
        <v>69592</v>
      </c>
      <c r="E63" s="7"/>
      <c r="F63" s="10"/>
      <c r="G63" s="10"/>
      <c r="H63" s="10"/>
    </row>
    <row r="64" spans="1:8" ht="14.25" customHeight="1">
      <c r="A64" s="27" t="s">
        <v>421</v>
      </c>
      <c r="B64" s="28">
        <v>40544</v>
      </c>
      <c r="C64" s="14" t="s">
        <v>438</v>
      </c>
      <c r="D64" s="14" t="s">
        <v>436</v>
      </c>
      <c r="E64" s="7"/>
      <c r="F64" s="10"/>
      <c r="G64" s="10"/>
      <c r="H64" s="10"/>
    </row>
    <row r="65" spans="1:8" ht="14.25" customHeight="1">
      <c r="A65" s="27" t="s">
        <v>421</v>
      </c>
      <c r="B65" s="28">
        <v>40544</v>
      </c>
      <c r="C65" s="14" t="s">
        <v>439</v>
      </c>
      <c r="D65" s="14">
        <v>92120</v>
      </c>
      <c r="E65" s="7"/>
      <c r="F65" s="10"/>
      <c r="G65" s="10"/>
      <c r="H65" s="10"/>
    </row>
    <row r="66" spans="1:8" ht="14.25" customHeight="1">
      <c r="A66" s="27" t="s">
        <v>421</v>
      </c>
      <c r="B66" s="28">
        <v>40544</v>
      </c>
      <c r="C66" s="14" t="s">
        <v>440</v>
      </c>
      <c r="D66" s="14">
        <v>78196</v>
      </c>
      <c r="E66" s="7"/>
      <c r="F66" s="10"/>
      <c r="G66" s="10"/>
      <c r="H66" s="10"/>
    </row>
    <row r="67" spans="1:8" ht="14.25" customHeight="1">
      <c r="A67" s="27" t="s">
        <v>421</v>
      </c>
      <c r="B67" s="28">
        <v>40544</v>
      </c>
      <c r="C67" s="14" t="s">
        <v>441</v>
      </c>
      <c r="D67" s="14">
        <v>59374</v>
      </c>
      <c r="E67" s="7"/>
      <c r="F67" s="10"/>
      <c r="G67" s="10"/>
      <c r="H67" s="10"/>
    </row>
    <row r="68" spans="1:8" ht="14.25" customHeight="1">
      <c r="A68" s="27" t="s">
        <v>421</v>
      </c>
      <c r="B68" s="28">
        <v>40544</v>
      </c>
      <c r="C68" s="14" t="s">
        <v>442</v>
      </c>
      <c r="D68" s="14">
        <v>92430</v>
      </c>
      <c r="E68" s="7"/>
      <c r="F68" s="10"/>
      <c r="G68" s="10"/>
      <c r="H68" s="10"/>
    </row>
    <row r="69" spans="1:8" ht="14.25" customHeight="1">
      <c r="A69" s="27" t="s">
        <v>421</v>
      </c>
      <c r="B69" s="28">
        <v>40544</v>
      </c>
      <c r="C69" s="14" t="s">
        <v>443</v>
      </c>
      <c r="D69" s="14">
        <v>92160</v>
      </c>
      <c r="E69" s="7"/>
      <c r="F69" s="10"/>
      <c r="G69" s="10"/>
      <c r="H69" s="10"/>
    </row>
    <row r="70" spans="1:8" ht="14.25" customHeight="1">
      <c r="A70" s="27" t="s">
        <v>421</v>
      </c>
      <c r="B70" s="28">
        <v>40544</v>
      </c>
      <c r="C70" s="14" t="s">
        <v>444</v>
      </c>
      <c r="D70" s="14">
        <v>32100</v>
      </c>
      <c r="E70" s="7"/>
      <c r="F70" s="10"/>
      <c r="G70" s="10"/>
      <c r="H70" s="10"/>
    </row>
    <row r="71" spans="1:8" ht="14.25" customHeight="1">
      <c r="A71" s="27" t="s">
        <v>421</v>
      </c>
      <c r="B71" s="28">
        <v>40544</v>
      </c>
      <c r="C71" s="14" t="s">
        <v>365</v>
      </c>
      <c r="D71" s="14">
        <v>13300</v>
      </c>
      <c r="E71" s="7"/>
      <c r="F71" s="10"/>
      <c r="G71" s="10"/>
      <c r="H71" s="10"/>
    </row>
    <row r="72" spans="1:8" ht="14.25" customHeight="1">
      <c r="A72" s="27" t="s">
        <v>421</v>
      </c>
      <c r="B72" s="28">
        <v>40544</v>
      </c>
      <c r="C72" s="14" t="s">
        <v>445</v>
      </c>
      <c r="D72" s="14">
        <v>67403</v>
      </c>
      <c r="E72" s="7"/>
      <c r="F72" s="10"/>
      <c r="G72" s="10"/>
      <c r="H72" s="10"/>
    </row>
    <row r="73" spans="1:8" ht="14.25" customHeight="1">
      <c r="A73" s="27" t="s">
        <v>421</v>
      </c>
      <c r="B73" s="28">
        <v>40544</v>
      </c>
      <c r="C73" s="161" t="s">
        <v>446</v>
      </c>
      <c r="D73" s="14">
        <v>92686</v>
      </c>
      <c r="E73" s="7"/>
      <c r="F73" s="10"/>
      <c r="G73" s="10"/>
      <c r="H73" s="10"/>
    </row>
    <row r="74" spans="1:8" ht="14.25" customHeight="1">
      <c r="A74" s="27" t="s">
        <v>421</v>
      </c>
      <c r="B74" s="28">
        <v>40544</v>
      </c>
      <c r="C74" s="14" t="s">
        <v>447</v>
      </c>
      <c r="D74" s="14">
        <v>34477</v>
      </c>
      <c r="E74" s="7"/>
      <c r="F74" s="10"/>
      <c r="G74" s="10"/>
      <c r="H74" s="10"/>
    </row>
    <row r="75" spans="1:8" ht="24.75" customHeight="1">
      <c r="A75" s="27" t="s">
        <v>421</v>
      </c>
      <c r="B75" s="28">
        <v>40544</v>
      </c>
      <c r="C75" s="161" t="s">
        <v>448</v>
      </c>
      <c r="D75" s="14">
        <v>75592</v>
      </c>
      <c r="E75" s="7"/>
      <c r="F75" s="10"/>
      <c r="G75" s="10"/>
      <c r="H75" s="10"/>
    </row>
    <row r="76" spans="1:8" ht="14.25" customHeight="1">
      <c r="A76" s="27" t="s">
        <v>421</v>
      </c>
      <c r="B76" s="28">
        <v>40544</v>
      </c>
      <c r="C76" s="14" t="s">
        <v>449</v>
      </c>
      <c r="D76" s="14">
        <v>75013</v>
      </c>
      <c r="E76" s="7"/>
      <c r="F76" s="10"/>
      <c r="G76" s="10"/>
      <c r="H76" s="10"/>
    </row>
    <row r="77" spans="1:8" ht="30" customHeight="1">
      <c r="A77" s="27" t="s">
        <v>421</v>
      </c>
      <c r="B77" s="28">
        <v>40544</v>
      </c>
      <c r="C77" s="161" t="s">
        <v>450</v>
      </c>
      <c r="D77" s="14">
        <v>91380</v>
      </c>
      <c r="E77" s="7"/>
      <c r="F77" s="10"/>
      <c r="G77" s="10"/>
      <c r="H77" s="10"/>
    </row>
    <row r="78" spans="1:8" ht="14.25" customHeight="1">
      <c r="A78" s="27" t="s">
        <v>421</v>
      </c>
      <c r="B78" s="28">
        <v>40544</v>
      </c>
      <c r="C78" s="14" t="s">
        <v>451</v>
      </c>
      <c r="D78" s="14">
        <v>91940</v>
      </c>
      <c r="E78" s="7"/>
      <c r="F78" s="10"/>
      <c r="G78" s="10"/>
      <c r="H78" s="10"/>
    </row>
    <row r="79" spans="1:8" ht="14.25" customHeight="1">
      <c r="A79" s="27" t="s">
        <v>421</v>
      </c>
      <c r="B79" s="28">
        <v>40544</v>
      </c>
      <c r="C79" s="14" t="s">
        <v>452</v>
      </c>
      <c r="D79" s="14">
        <v>13288</v>
      </c>
      <c r="E79" s="7"/>
      <c r="F79" s="10"/>
      <c r="G79" s="10"/>
      <c r="H79" s="10"/>
    </row>
    <row r="80" spans="1:8" ht="24.75" customHeight="1">
      <c r="A80" s="27" t="s">
        <v>421</v>
      </c>
      <c r="B80" s="28">
        <v>40544</v>
      </c>
      <c r="C80" s="161" t="s">
        <v>453</v>
      </c>
      <c r="D80" s="14">
        <v>67080</v>
      </c>
      <c r="E80" s="7"/>
      <c r="F80" s="10"/>
      <c r="G80" s="10"/>
      <c r="H80" s="10"/>
    </row>
    <row r="81" spans="1:8" ht="14.25" customHeight="1">
      <c r="A81" s="27" t="s">
        <v>421</v>
      </c>
      <c r="B81" s="28">
        <v>40544</v>
      </c>
      <c r="C81" s="14" t="s">
        <v>454</v>
      </c>
      <c r="D81" s="14">
        <v>59175</v>
      </c>
      <c r="E81" s="7"/>
      <c r="F81" s="10"/>
      <c r="G81" s="10"/>
      <c r="H81" s="10"/>
    </row>
    <row r="82" spans="1:8" ht="14.25" customHeight="1">
      <c r="A82" s="27" t="s">
        <v>421</v>
      </c>
      <c r="B82" s="28">
        <v>40544</v>
      </c>
      <c r="C82" s="14" t="s">
        <v>455</v>
      </c>
      <c r="D82" s="14">
        <v>91953</v>
      </c>
      <c r="E82" s="7"/>
      <c r="F82" s="10"/>
      <c r="G82" s="10"/>
      <c r="H82" s="10"/>
    </row>
    <row r="83" spans="1:8" ht="14.25" customHeight="1">
      <c r="A83" s="27" t="s">
        <v>421</v>
      </c>
      <c r="B83" s="28">
        <v>40544</v>
      </c>
      <c r="C83" s="14" t="s">
        <v>456</v>
      </c>
      <c r="D83" s="14">
        <v>34130</v>
      </c>
      <c r="E83" s="7"/>
      <c r="F83" s="10"/>
      <c r="G83" s="10"/>
      <c r="H83" s="10"/>
    </row>
    <row r="84" spans="1:8" ht="14.25" customHeight="1">
      <c r="A84" s="27" t="s">
        <v>421</v>
      </c>
      <c r="B84" s="28">
        <v>40544</v>
      </c>
      <c r="C84" s="14" t="s">
        <v>457</v>
      </c>
      <c r="D84" s="14">
        <v>80000</v>
      </c>
      <c r="E84" s="7"/>
      <c r="F84" s="10"/>
      <c r="G84" s="10"/>
      <c r="H84" s="10"/>
    </row>
    <row r="85" spans="1:8" ht="14.25" customHeight="1">
      <c r="A85" s="27" t="s">
        <v>421</v>
      </c>
      <c r="B85" s="28">
        <v>40544</v>
      </c>
      <c r="C85" s="14" t="s">
        <v>458</v>
      </c>
      <c r="D85" s="14">
        <v>94633</v>
      </c>
      <c r="E85" s="7"/>
      <c r="F85" s="10"/>
      <c r="G85" s="10"/>
      <c r="H85" s="10"/>
    </row>
    <row r="86" spans="1:8" ht="14.25" customHeight="1">
      <c r="A86" s="27" t="s">
        <v>421</v>
      </c>
      <c r="B86" s="28">
        <v>40544</v>
      </c>
      <c r="C86" s="161" t="s">
        <v>459</v>
      </c>
      <c r="D86" s="14">
        <v>6299</v>
      </c>
      <c r="E86" s="7"/>
      <c r="F86" s="10"/>
      <c r="G86" s="10"/>
      <c r="H86" s="10"/>
    </row>
    <row r="87" spans="1:11" ht="14.25" customHeight="1">
      <c r="A87" s="27" t="s">
        <v>421</v>
      </c>
      <c r="B87" s="28">
        <v>40544</v>
      </c>
      <c r="C87" s="14" t="s">
        <v>460</v>
      </c>
      <c r="D87" s="14" t="s">
        <v>436</v>
      </c>
      <c r="E87" s="7"/>
      <c r="F87" s="10"/>
      <c r="G87" s="10"/>
      <c r="H87" s="10"/>
      <c r="K87" s="19"/>
    </row>
    <row r="88" spans="1:8" ht="14.25" customHeight="1">
      <c r="A88" s="27" t="s">
        <v>421</v>
      </c>
      <c r="B88" s="28">
        <v>40544</v>
      </c>
      <c r="C88" s="14" t="s">
        <v>461</v>
      </c>
      <c r="D88" s="14">
        <v>69100</v>
      </c>
      <c r="E88" s="7"/>
      <c r="F88" s="10"/>
      <c r="G88" s="10"/>
      <c r="H88" s="10"/>
    </row>
    <row r="89" spans="1:8" ht="14.25" customHeight="1">
      <c r="A89" s="27" t="s">
        <v>421</v>
      </c>
      <c r="B89" s="28">
        <v>40544</v>
      </c>
      <c r="C89" s="14" t="s">
        <v>462</v>
      </c>
      <c r="D89" s="14">
        <v>75011</v>
      </c>
      <c r="E89" s="7"/>
      <c r="F89" s="10"/>
      <c r="G89" s="10"/>
      <c r="H89" s="10"/>
    </row>
    <row r="90" spans="1:8" ht="14.25" customHeight="1">
      <c r="A90" s="27" t="s">
        <v>421</v>
      </c>
      <c r="B90" s="28">
        <v>40544</v>
      </c>
      <c r="C90" s="14" t="s">
        <v>463</v>
      </c>
      <c r="D90" s="14">
        <v>69340</v>
      </c>
      <c r="E90" s="7"/>
      <c r="F90" s="10"/>
      <c r="G90" s="10"/>
      <c r="H90" s="10"/>
    </row>
    <row r="91" spans="1:11" ht="14.25" customHeight="1">
      <c r="A91" s="27" t="s">
        <v>421</v>
      </c>
      <c r="B91" s="28">
        <v>40544</v>
      </c>
      <c r="C91" s="14" t="s">
        <v>464</v>
      </c>
      <c r="D91" s="14" t="s">
        <v>436</v>
      </c>
      <c r="E91" s="7"/>
      <c r="F91" s="10"/>
      <c r="G91" s="10"/>
      <c r="H91" s="10"/>
      <c r="K91" s="69"/>
    </row>
    <row r="92" spans="1:8" ht="14.25" customHeight="1">
      <c r="A92" s="27" t="s">
        <v>421</v>
      </c>
      <c r="B92" s="28">
        <v>40544</v>
      </c>
      <c r="C92" s="14" t="s">
        <v>465</v>
      </c>
      <c r="D92" s="14">
        <v>78190</v>
      </c>
      <c r="E92" s="7"/>
      <c r="F92" s="10"/>
      <c r="G92" s="10"/>
      <c r="H92" s="10"/>
    </row>
    <row r="93" spans="1:8" ht="14.25" customHeight="1">
      <c r="A93" s="27" t="s">
        <v>421</v>
      </c>
      <c r="B93" s="28">
        <v>40544</v>
      </c>
      <c r="C93" s="14" t="s">
        <v>466</v>
      </c>
      <c r="D93" s="14">
        <v>69571</v>
      </c>
      <c r="E93" s="7"/>
      <c r="F93" s="10"/>
      <c r="G93" s="10"/>
      <c r="H93" s="10"/>
    </row>
    <row r="94" spans="1:8" ht="14.25" customHeight="1">
      <c r="A94" s="27" t="s">
        <v>421</v>
      </c>
      <c r="B94" s="28">
        <v>40544</v>
      </c>
      <c r="C94" s="14" t="s">
        <v>467</v>
      </c>
      <c r="D94" s="14">
        <v>78130</v>
      </c>
      <c r="E94" s="7"/>
      <c r="F94" s="10"/>
      <c r="G94" s="10"/>
      <c r="H94" s="10"/>
    </row>
    <row r="95" spans="1:8" ht="14.25" customHeight="1">
      <c r="A95" s="27" t="s">
        <v>421</v>
      </c>
      <c r="B95" s="28">
        <v>40544</v>
      </c>
      <c r="C95" s="14" t="s">
        <v>468</v>
      </c>
      <c r="D95" s="14">
        <v>78180</v>
      </c>
      <c r="E95" s="7"/>
      <c r="F95" s="10"/>
      <c r="G95" s="10"/>
      <c r="H95" s="10"/>
    </row>
    <row r="96" spans="1:8" ht="14.25" customHeight="1">
      <c r="A96" s="27" t="s">
        <v>421</v>
      </c>
      <c r="B96" s="28">
        <v>40544</v>
      </c>
      <c r="C96" s="14" t="s">
        <v>469</v>
      </c>
      <c r="D96" s="14">
        <v>91974</v>
      </c>
      <c r="E96" s="7"/>
      <c r="F96" s="10"/>
      <c r="G96" s="10"/>
      <c r="H96" s="10"/>
    </row>
    <row r="97" spans="1:8" ht="14.25" customHeight="1">
      <c r="A97" s="27" t="s">
        <v>421</v>
      </c>
      <c r="B97" s="28">
        <v>40544</v>
      </c>
      <c r="C97" s="14" t="s">
        <v>419</v>
      </c>
      <c r="D97" s="14">
        <v>93361</v>
      </c>
      <c r="E97" s="7"/>
      <c r="F97" s="10"/>
      <c r="G97" s="10"/>
      <c r="H97" s="10"/>
    </row>
    <row r="98" spans="1:8" ht="14.25" customHeight="1">
      <c r="A98" s="27" t="s">
        <v>421</v>
      </c>
      <c r="B98" s="28">
        <v>40544</v>
      </c>
      <c r="C98" s="14" t="s">
        <v>470</v>
      </c>
      <c r="D98" s="14">
        <v>69370</v>
      </c>
      <c r="E98" s="7"/>
      <c r="F98" s="10"/>
      <c r="G98" s="10"/>
      <c r="H98" s="10"/>
    </row>
    <row r="99" spans="1:8" ht="14.25" customHeight="1">
      <c r="A99" s="27" t="s">
        <v>421</v>
      </c>
      <c r="B99" s="28">
        <v>40544</v>
      </c>
      <c r="C99" s="14" t="s">
        <v>471</v>
      </c>
      <c r="D99" s="14">
        <v>38240</v>
      </c>
      <c r="E99" s="7"/>
      <c r="F99" s="10"/>
      <c r="G99" s="10"/>
      <c r="H99" s="10"/>
    </row>
    <row r="100" spans="1:8" ht="14.25" customHeight="1">
      <c r="A100" s="27" t="s">
        <v>421</v>
      </c>
      <c r="B100" s="28">
        <v>40544</v>
      </c>
      <c r="C100" s="14" t="s">
        <v>472</v>
      </c>
      <c r="D100" s="14">
        <v>38297</v>
      </c>
      <c r="E100" s="7"/>
      <c r="F100" s="10"/>
      <c r="G100" s="10"/>
      <c r="H100" s="10"/>
    </row>
    <row r="101" spans="1:8" ht="14.25" customHeight="1">
      <c r="A101" s="27" t="s">
        <v>421</v>
      </c>
      <c r="B101" s="28">
        <v>40544</v>
      </c>
      <c r="C101" s="14" t="s">
        <v>473</v>
      </c>
      <c r="D101" s="14">
        <v>93527</v>
      </c>
      <c r="E101" s="7"/>
      <c r="F101" s="10"/>
      <c r="G101" s="10"/>
      <c r="H101" s="10"/>
    </row>
    <row r="102" spans="1:8" ht="14.25" customHeight="1">
      <c r="A102" s="27" t="s">
        <v>421</v>
      </c>
      <c r="B102" s="28">
        <v>40544</v>
      </c>
      <c r="C102" s="14" t="s">
        <v>474</v>
      </c>
      <c r="D102" s="14">
        <v>94500</v>
      </c>
      <c r="E102" s="7"/>
      <c r="F102" s="10"/>
      <c r="G102" s="10"/>
      <c r="H102" s="10"/>
    </row>
    <row r="103" spans="1:8" ht="14.25" customHeight="1">
      <c r="A103" s="27" t="s">
        <v>421</v>
      </c>
      <c r="B103" s="28">
        <v>40544</v>
      </c>
      <c r="C103" s="14" t="s">
        <v>475</v>
      </c>
      <c r="D103" s="14">
        <v>38522</v>
      </c>
      <c r="E103" s="7"/>
      <c r="F103" s="10"/>
      <c r="G103" s="10"/>
      <c r="H103" s="10"/>
    </row>
    <row r="104" spans="1:8" ht="14.25" customHeight="1">
      <c r="A104" s="27" t="s">
        <v>421</v>
      </c>
      <c r="B104" s="28">
        <v>40544</v>
      </c>
      <c r="C104" s="14" t="s">
        <v>476</v>
      </c>
      <c r="D104" s="14">
        <v>91963</v>
      </c>
      <c r="E104" s="7"/>
      <c r="F104" s="10"/>
      <c r="G104" s="10"/>
      <c r="H104" s="10"/>
    </row>
    <row r="105" spans="1:8" ht="14.25" customHeight="1">
      <c r="A105" s="27" t="s">
        <v>421</v>
      </c>
      <c r="B105" s="28">
        <v>40544</v>
      </c>
      <c r="C105" s="14" t="s">
        <v>477</v>
      </c>
      <c r="D105" s="14">
        <v>94126</v>
      </c>
      <c r="E105" s="7"/>
      <c r="F105" s="10"/>
      <c r="G105" s="10"/>
      <c r="H105" s="10"/>
    </row>
    <row r="106" spans="1:8" ht="14.25" customHeight="1">
      <c r="A106" s="27" t="s">
        <v>421</v>
      </c>
      <c r="B106" s="28">
        <v>40544</v>
      </c>
      <c r="C106" s="14" t="s">
        <v>478</v>
      </c>
      <c r="D106" s="14">
        <v>13590</v>
      </c>
      <c r="E106" s="7"/>
      <c r="F106" s="10"/>
      <c r="G106" s="10"/>
      <c r="H106" s="10"/>
    </row>
    <row r="107" spans="1:8" ht="14.25" customHeight="1">
      <c r="A107" s="27" t="s">
        <v>421</v>
      </c>
      <c r="B107" s="28">
        <v>40544</v>
      </c>
      <c r="C107" s="14" t="s">
        <v>479</v>
      </c>
      <c r="D107" s="14">
        <v>69153</v>
      </c>
      <c r="E107" s="7"/>
      <c r="F107" s="10"/>
      <c r="G107" s="10"/>
      <c r="H107" s="10"/>
    </row>
    <row r="108" spans="1:8" ht="14.25" customHeight="1">
      <c r="A108" s="27" t="s">
        <v>480</v>
      </c>
      <c r="B108" s="28">
        <v>40563</v>
      </c>
      <c r="C108" s="14" t="s">
        <v>481</v>
      </c>
      <c r="D108" s="14">
        <v>68720</v>
      </c>
      <c r="E108" s="7"/>
      <c r="F108" s="10"/>
      <c r="G108" s="10"/>
      <c r="H108" s="10"/>
    </row>
    <row r="109" spans="1:8" ht="14.25" customHeight="1">
      <c r="A109" s="27" t="s">
        <v>480</v>
      </c>
      <c r="B109" s="28">
        <v>40563</v>
      </c>
      <c r="C109" s="14" t="s">
        <v>265</v>
      </c>
      <c r="D109" s="14">
        <v>33187</v>
      </c>
      <c r="E109" s="7"/>
      <c r="F109" s="10"/>
      <c r="G109" s="10"/>
      <c r="H109" s="10"/>
    </row>
    <row r="110" spans="1:8" ht="14.25" customHeight="1">
      <c r="A110" s="27" t="s">
        <v>480</v>
      </c>
      <c r="B110" s="28">
        <v>40563</v>
      </c>
      <c r="C110" s="14" t="s">
        <v>482</v>
      </c>
      <c r="D110" s="14">
        <v>72320</v>
      </c>
      <c r="E110" s="7"/>
      <c r="F110" s="10"/>
      <c r="G110" s="10"/>
      <c r="H110" s="10"/>
    </row>
    <row r="111" spans="1:8" ht="14.25" customHeight="1">
      <c r="A111" s="27" t="s">
        <v>480</v>
      </c>
      <c r="B111" s="28">
        <v>40563</v>
      </c>
      <c r="C111" s="14" t="s">
        <v>483</v>
      </c>
      <c r="D111" s="14">
        <v>78852</v>
      </c>
      <c r="E111" s="7"/>
      <c r="F111" s="10"/>
      <c r="G111" s="10"/>
      <c r="H111" s="10"/>
    </row>
    <row r="112" spans="1:8" ht="14.25" customHeight="1">
      <c r="A112" s="27" t="s">
        <v>480</v>
      </c>
      <c r="B112" s="28">
        <v>40563</v>
      </c>
      <c r="C112" s="14" t="s">
        <v>484</v>
      </c>
      <c r="D112" s="14">
        <v>69830</v>
      </c>
      <c r="E112" s="7"/>
      <c r="F112" s="10"/>
      <c r="G112" s="10"/>
      <c r="H112" s="10"/>
    </row>
    <row r="113" spans="1:8" ht="14.25" customHeight="1">
      <c r="A113" s="27" t="s">
        <v>480</v>
      </c>
      <c r="B113" s="28">
        <v>40563</v>
      </c>
      <c r="C113" s="14" t="s">
        <v>485</v>
      </c>
      <c r="D113" s="14">
        <v>59443</v>
      </c>
      <c r="E113" s="7"/>
      <c r="F113" s="10"/>
      <c r="G113" s="10"/>
      <c r="H113" s="10"/>
    </row>
    <row r="114" spans="1:8" ht="14.25" customHeight="1">
      <c r="A114" s="27" t="s">
        <v>480</v>
      </c>
      <c r="B114" s="28">
        <v>40563</v>
      </c>
      <c r="C114" s="14" t="s">
        <v>486</v>
      </c>
      <c r="D114" s="14">
        <v>72230</v>
      </c>
      <c r="E114" s="7"/>
      <c r="F114" s="10"/>
      <c r="G114" s="10"/>
      <c r="H114" s="10"/>
    </row>
    <row r="115" spans="1:8" ht="14.25" customHeight="1">
      <c r="A115" s="27" t="s">
        <v>480</v>
      </c>
      <c r="B115" s="28">
        <v>40563</v>
      </c>
      <c r="C115" s="14" t="s">
        <v>327</v>
      </c>
      <c r="D115" s="14">
        <v>93013</v>
      </c>
      <c r="E115" s="7"/>
      <c r="F115" s="10"/>
      <c r="G115" s="10"/>
      <c r="H115" s="10"/>
    </row>
    <row r="116" spans="1:8" ht="14.25" customHeight="1">
      <c r="A116" s="27" t="s">
        <v>480</v>
      </c>
      <c r="B116" s="28">
        <v>40563</v>
      </c>
      <c r="C116" s="14" t="s">
        <v>487</v>
      </c>
      <c r="D116" s="14">
        <v>21078</v>
      </c>
      <c r="E116" s="7"/>
      <c r="F116" s="10"/>
      <c r="G116" s="10"/>
      <c r="H116" s="10"/>
    </row>
    <row r="117" spans="1:8" ht="14.25" customHeight="1">
      <c r="A117" s="27" t="s">
        <v>480</v>
      </c>
      <c r="B117" s="28">
        <v>40563</v>
      </c>
      <c r="C117" s="14" t="s">
        <v>488</v>
      </c>
      <c r="D117" s="14">
        <v>35520</v>
      </c>
      <c r="E117" s="7"/>
      <c r="F117" s="10"/>
      <c r="G117" s="10"/>
      <c r="H117" s="10"/>
    </row>
    <row r="118" spans="1:8" ht="14.25" customHeight="1">
      <c r="A118" s="27" t="s">
        <v>480</v>
      </c>
      <c r="B118" s="28">
        <v>40563</v>
      </c>
      <c r="C118" s="14" t="s">
        <v>126</v>
      </c>
      <c r="D118" s="14">
        <v>45312</v>
      </c>
      <c r="E118" s="7"/>
      <c r="F118" s="10"/>
      <c r="G118" s="10"/>
      <c r="H118" s="10"/>
    </row>
    <row r="119" spans="1:8" ht="14.25" customHeight="1">
      <c r="A119" s="27" t="s">
        <v>489</v>
      </c>
      <c r="B119" s="28">
        <v>40576</v>
      </c>
      <c r="C119" s="14" t="s">
        <v>383</v>
      </c>
      <c r="D119" s="14">
        <v>78100</v>
      </c>
      <c r="E119" s="7"/>
      <c r="F119" s="10"/>
      <c r="G119" s="10"/>
      <c r="H119" s="10"/>
    </row>
    <row r="120" spans="1:8" ht="14.25" customHeight="1">
      <c r="A120" s="27" t="s">
        <v>489</v>
      </c>
      <c r="B120" s="28">
        <v>40576</v>
      </c>
      <c r="C120" s="14" t="s">
        <v>490</v>
      </c>
      <c r="D120" s="14">
        <v>95815</v>
      </c>
      <c r="E120" s="7"/>
      <c r="F120" s="10"/>
      <c r="G120" s="10"/>
      <c r="H120" s="10"/>
    </row>
    <row r="121" spans="1:8" ht="14.25" customHeight="1">
      <c r="A121" s="27" t="s">
        <v>491</v>
      </c>
      <c r="B121" s="28">
        <v>40721</v>
      </c>
      <c r="C121" s="14" t="s">
        <v>492</v>
      </c>
      <c r="D121" s="14">
        <v>93200</v>
      </c>
      <c r="E121" s="7"/>
      <c r="F121" s="10"/>
      <c r="G121" s="10"/>
      <c r="H121" s="10"/>
    </row>
    <row r="122" spans="1:8" ht="14.25" customHeight="1">
      <c r="A122" s="27" t="s">
        <v>493</v>
      </c>
      <c r="B122" s="28">
        <v>40784</v>
      </c>
      <c r="C122" s="14" t="s">
        <v>494</v>
      </c>
      <c r="D122" s="14">
        <v>68440</v>
      </c>
      <c r="E122" s="7"/>
      <c r="F122" s="10"/>
      <c r="G122" s="10"/>
      <c r="H122" s="10"/>
    </row>
    <row r="123" spans="1:8" ht="14.25" customHeight="1">
      <c r="A123" s="27" t="s">
        <v>495</v>
      </c>
      <c r="B123" s="28">
        <v>40812</v>
      </c>
      <c r="C123" s="14" t="s">
        <v>354</v>
      </c>
      <c r="D123" s="14">
        <v>92160</v>
      </c>
      <c r="E123" s="7"/>
      <c r="F123" s="10"/>
      <c r="G123" s="10"/>
      <c r="H123" s="10"/>
    </row>
    <row r="124" spans="1:8" ht="14.25" customHeight="1">
      <c r="A124" s="27" t="s">
        <v>496</v>
      </c>
      <c r="B124" s="28">
        <v>40808</v>
      </c>
      <c r="C124" s="14" t="s">
        <v>497</v>
      </c>
      <c r="D124" s="14">
        <v>75011</v>
      </c>
      <c r="E124" s="7"/>
      <c r="F124" s="10"/>
      <c r="G124" s="10"/>
      <c r="H124" s="10"/>
    </row>
    <row r="125" spans="1:8" ht="14.25" customHeight="1">
      <c r="A125" s="27" t="s">
        <v>498</v>
      </c>
      <c r="B125" s="28">
        <v>40821</v>
      </c>
      <c r="C125" s="14" t="s">
        <v>285</v>
      </c>
      <c r="D125" s="14">
        <v>94533</v>
      </c>
      <c r="E125" s="7"/>
      <c r="F125" s="10"/>
      <c r="G125" s="10"/>
      <c r="H125" s="10"/>
    </row>
    <row r="126" spans="1:8" ht="14.25" customHeight="1">
      <c r="A126" s="27" t="s">
        <v>499</v>
      </c>
      <c r="B126" s="28">
        <v>40837</v>
      </c>
      <c r="C126" s="14" t="s">
        <v>483</v>
      </c>
      <c r="D126" s="14">
        <v>78852</v>
      </c>
      <c r="E126" s="7"/>
      <c r="F126" s="10"/>
      <c r="G126" s="10"/>
      <c r="H126" s="10"/>
    </row>
    <row r="127" spans="1:8" ht="14.25" customHeight="1">
      <c r="A127" s="27" t="s">
        <v>500</v>
      </c>
      <c r="B127" s="28">
        <v>40869</v>
      </c>
      <c r="C127" s="14" t="s">
        <v>501</v>
      </c>
      <c r="D127" s="14">
        <v>31460</v>
      </c>
      <c r="E127" s="7"/>
      <c r="F127" s="10"/>
      <c r="G127" s="10"/>
      <c r="H127" s="10"/>
    </row>
    <row r="128" spans="1:8" ht="14.25" customHeight="1">
      <c r="A128" s="27" t="s">
        <v>500</v>
      </c>
      <c r="B128" s="28">
        <v>40869</v>
      </c>
      <c r="C128" s="14" t="s">
        <v>483</v>
      </c>
      <c r="D128" s="14">
        <v>78852</v>
      </c>
      <c r="E128" s="7"/>
      <c r="F128" s="10"/>
      <c r="G128" s="10"/>
      <c r="H128" s="10"/>
    </row>
    <row r="129" spans="1:8" ht="39.75" customHeight="1">
      <c r="A129" s="27" t="s">
        <v>502</v>
      </c>
      <c r="B129" s="28">
        <v>40871</v>
      </c>
      <c r="C129" s="14" t="s">
        <v>426</v>
      </c>
      <c r="D129" s="14">
        <v>95942</v>
      </c>
      <c r="E129" s="7"/>
      <c r="F129" s="10"/>
      <c r="G129" s="10"/>
      <c r="H129" s="10"/>
    </row>
    <row r="130" spans="1:8" ht="14.25" customHeight="1">
      <c r="A130" s="27"/>
      <c r="B130" s="28"/>
      <c r="C130" s="14"/>
      <c r="D130" s="14"/>
      <c r="E130" s="7"/>
      <c r="F130" s="10"/>
      <c r="G130" s="10"/>
      <c r="H130" s="10"/>
    </row>
    <row r="131" spans="1:8" ht="14.25" customHeight="1">
      <c r="A131" s="27"/>
      <c r="B131" s="28"/>
      <c r="C131" s="14"/>
      <c r="D131" s="14"/>
      <c r="E131" s="7"/>
      <c r="F131" s="10"/>
      <c r="G131" s="10"/>
      <c r="H131" s="10"/>
    </row>
    <row r="132" spans="1:8" ht="14.25" customHeight="1">
      <c r="A132" s="159"/>
      <c r="B132" s="160"/>
      <c r="C132" s="19"/>
      <c r="D132" s="19"/>
      <c r="E132" s="25"/>
      <c r="F132" s="26"/>
      <c r="G132" s="26"/>
      <c r="H132" s="26"/>
    </row>
    <row r="133" spans="1:2" ht="14.25" customHeight="1">
      <c r="A133" s="11"/>
      <c r="B133" s="3"/>
    </row>
    <row r="134" spans="1:9" s="69" customFormat="1" ht="14.25" customHeight="1">
      <c r="A134" s="22" t="s">
        <v>8</v>
      </c>
      <c r="B134" s="23"/>
      <c r="C134" s="66"/>
      <c r="D134" s="67"/>
      <c r="E134" s="66"/>
      <c r="F134" s="66"/>
      <c r="G134" s="66"/>
      <c r="H134" s="66"/>
      <c r="I134" s="68"/>
    </row>
    <row r="135" spans="1:9" s="69" customFormat="1" ht="14.25" customHeight="1">
      <c r="A135" s="22"/>
      <c r="B135" s="23"/>
      <c r="C135" s="66"/>
      <c r="D135" s="67"/>
      <c r="E135" s="66"/>
      <c r="F135" s="66"/>
      <c r="G135" s="66"/>
      <c r="H135" s="66"/>
      <c r="I135" s="68"/>
    </row>
    <row r="136" spans="1:9" s="69" customFormat="1" ht="14.25" customHeight="1">
      <c r="A136" s="22"/>
      <c r="B136" s="23"/>
      <c r="C136" s="66"/>
      <c r="D136" s="67"/>
      <c r="E136" s="66"/>
      <c r="F136" s="66"/>
      <c r="G136" s="66"/>
      <c r="H136" s="66"/>
      <c r="I136" s="68"/>
    </row>
    <row r="137" spans="1:9" s="69" customFormat="1" ht="14.25" customHeight="1">
      <c r="A137" s="5" t="s">
        <v>10</v>
      </c>
      <c r="B137" s="3"/>
      <c r="C137" s="41"/>
      <c r="D137" s="44"/>
      <c r="E137" s="41"/>
      <c r="F137" s="41"/>
      <c r="G137" s="41"/>
      <c r="H137" s="41"/>
      <c r="I137" s="68"/>
    </row>
    <row r="138" spans="1:9" s="69" customFormat="1" ht="14.25" customHeight="1">
      <c r="A138" s="153" t="s">
        <v>1</v>
      </c>
      <c r="B138" s="153"/>
      <c r="C138" s="153"/>
      <c r="D138" s="153"/>
      <c r="E138" s="41"/>
      <c r="F138" s="154" t="s">
        <v>2</v>
      </c>
      <c r="G138" s="154"/>
      <c r="H138" s="154"/>
      <c r="I138" s="68"/>
    </row>
    <row r="139" spans="1:9" s="69" customFormat="1" ht="49.5" customHeight="1">
      <c r="A139" s="6" t="s">
        <v>3</v>
      </c>
      <c r="B139" s="6" t="s">
        <v>4</v>
      </c>
      <c r="C139" s="6" t="s">
        <v>5</v>
      </c>
      <c r="D139" s="6" t="s">
        <v>6</v>
      </c>
      <c r="E139" s="7" t="s">
        <v>4</v>
      </c>
      <c r="F139" s="8"/>
      <c r="G139" s="8"/>
      <c r="H139" s="8"/>
      <c r="I139" s="68"/>
    </row>
    <row r="140" spans="1:9" s="167" customFormat="1" ht="14.25" customHeight="1">
      <c r="A140" s="27" t="s">
        <v>503</v>
      </c>
      <c r="B140" s="163">
        <v>40544</v>
      </c>
      <c r="C140" s="161" t="s">
        <v>425</v>
      </c>
      <c r="D140" s="14">
        <v>91943</v>
      </c>
      <c r="E140" s="164"/>
      <c r="F140" s="165"/>
      <c r="G140" s="165"/>
      <c r="H140" s="165"/>
      <c r="I140" s="166"/>
    </row>
    <row r="141" spans="1:9" s="167" customFormat="1" ht="14.25" customHeight="1">
      <c r="A141" s="27" t="s">
        <v>503</v>
      </c>
      <c r="B141" s="163">
        <v>40544</v>
      </c>
      <c r="C141" s="14" t="s">
        <v>365</v>
      </c>
      <c r="D141" s="14">
        <v>13300</v>
      </c>
      <c r="E141" s="164"/>
      <c r="F141" s="165"/>
      <c r="G141" s="165"/>
      <c r="H141" s="165"/>
      <c r="I141" s="166"/>
    </row>
    <row r="142" spans="1:9" s="167" customFormat="1" ht="14.25" customHeight="1">
      <c r="A142" s="27" t="s">
        <v>503</v>
      </c>
      <c r="B142" s="163">
        <v>40544</v>
      </c>
      <c r="C142" s="14" t="s">
        <v>471</v>
      </c>
      <c r="D142" s="14">
        <v>38242</v>
      </c>
      <c r="E142" s="164"/>
      <c r="F142" s="165"/>
      <c r="G142" s="165"/>
      <c r="H142" s="165"/>
      <c r="I142" s="166"/>
    </row>
    <row r="143" spans="1:9" s="167" customFormat="1" ht="14.25" customHeight="1">
      <c r="A143" s="27" t="s">
        <v>503</v>
      </c>
      <c r="B143" s="163">
        <v>40544</v>
      </c>
      <c r="C143" s="14" t="s">
        <v>504</v>
      </c>
      <c r="D143" s="14">
        <v>91008</v>
      </c>
      <c r="E143" s="164"/>
      <c r="F143" s="165"/>
      <c r="G143" s="165"/>
      <c r="H143" s="165"/>
      <c r="I143" s="166"/>
    </row>
    <row r="144" spans="1:9" s="167" customFormat="1" ht="14.25" customHeight="1">
      <c r="A144" s="27" t="s">
        <v>503</v>
      </c>
      <c r="B144" s="163">
        <v>40544</v>
      </c>
      <c r="C144" s="14" t="s">
        <v>426</v>
      </c>
      <c r="D144" s="14">
        <v>95942</v>
      </c>
      <c r="E144" s="164"/>
      <c r="F144" s="165"/>
      <c r="G144" s="165"/>
      <c r="H144" s="165"/>
      <c r="I144" s="166"/>
    </row>
    <row r="145" spans="1:9" s="167" customFormat="1" ht="14.25" customHeight="1">
      <c r="A145" s="27" t="s">
        <v>503</v>
      </c>
      <c r="B145" s="163">
        <v>40544</v>
      </c>
      <c r="C145" s="14" t="s">
        <v>505</v>
      </c>
      <c r="D145" s="14">
        <v>92600</v>
      </c>
      <c r="E145" s="164"/>
      <c r="F145" s="165"/>
      <c r="G145" s="165"/>
      <c r="H145" s="165"/>
      <c r="I145" s="166"/>
    </row>
    <row r="146" spans="1:9" s="167" customFormat="1" ht="14.25" customHeight="1">
      <c r="A146" s="27" t="s">
        <v>503</v>
      </c>
      <c r="B146" s="163">
        <v>40544</v>
      </c>
      <c r="C146" s="14" t="s">
        <v>431</v>
      </c>
      <c r="D146" s="14">
        <v>69280</v>
      </c>
      <c r="E146" s="164"/>
      <c r="F146" s="165"/>
      <c r="G146" s="165"/>
      <c r="H146" s="165"/>
      <c r="I146" s="166"/>
    </row>
    <row r="147" spans="1:9" s="167" customFormat="1" ht="14.25" customHeight="1">
      <c r="A147" s="27" t="s">
        <v>503</v>
      </c>
      <c r="B147" s="163">
        <v>40544</v>
      </c>
      <c r="C147" s="14" t="s">
        <v>506</v>
      </c>
      <c r="D147" s="14">
        <v>75013</v>
      </c>
      <c r="E147" s="164"/>
      <c r="F147" s="165"/>
      <c r="G147" s="165"/>
      <c r="H147" s="165"/>
      <c r="I147" s="166"/>
    </row>
    <row r="148" spans="1:9" s="167" customFormat="1" ht="14.25" customHeight="1">
      <c r="A148" s="27" t="s">
        <v>507</v>
      </c>
      <c r="B148" s="163">
        <v>40544</v>
      </c>
      <c r="C148" s="14" t="s">
        <v>508</v>
      </c>
      <c r="D148" s="14">
        <v>59120</v>
      </c>
      <c r="E148" s="164"/>
      <c r="F148" s="165"/>
      <c r="G148" s="165"/>
      <c r="H148" s="165"/>
      <c r="I148" s="166"/>
    </row>
    <row r="149" spans="1:9" s="167" customFormat="1" ht="14.25" customHeight="1">
      <c r="A149" s="27" t="s">
        <v>509</v>
      </c>
      <c r="B149" s="163">
        <v>40544</v>
      </c>
      <c r="C149" s="14" t="s">
        <v>321</v>
      </c>
      <c r="D149" s="14">
        <v>45074</v>
      </c>
      <c r="E149" s="164"/>
      <c r="F149" s="165"/>
      <c r="G149" s="165"/>
      <c r="H149" s="165"/>
      <c r="I149" s="166"/>
    </row>
    <row r="150" spans="1:9" s="167" customFormat="1" ht="14.25" customHeight="1">
      <c r="A150" s="27" t="s">
        <v>510</v>
      </c>
      <c r="B150" s="163">
        <v>40544</v>
      </c>
      <c r="C150" s="14" t="s">
        <v>380</v>
      </c>
      <c r="D150" s="14">
        <v>94623</v>
      </c>
      <c r="E150" s="164"/>
      <c r="F150" s="165"/>
      <c r="G150" s="165"/>
      <c r="H150" s="165"/>
      <c r="I150" s="166"/>
    </row>
    <row r="151" spans="1:9" s="167" customFormat="1" ht="14.25" customHeight="1">
      <c r="A151" s="27" t="s">
        <v>511</v>
      </c>
      <c r="B151" s="163">
        <v>40564</v>
      </c>
      <c r="C151" s="14" t="s">
        <v>309</v>
      </c>
      <c r="D151" s="14">
        <v>78852</v>
      </c>
      <c r="E151" s="164"/>
      <c r="F151" s="165"/>
      <c r="G151" s="165"/>
      <c r="H151" s="165"/>
      <c r="I151" s="166"/>
    </row>
    <row r="152" spans="1:9" s="167" customFormat="1" ht="27.75" customHeight="1">
      <c r="A152" s="27" t="s">
        <v>512</v>
      </c>
      <c r="B152" s="163">
        <v>40711</v>
      </c>
      <c r="C152" s="14" t="s">
        <v>513</v>
      </c>
      <c r="D152" s="14">
        <v>94516</v>
      </c>
      <c r="E152" s="164"/>
      <c r="F152" s="165"/>
      <c r="G152" s="165"/>
      <c r="H152" s="165"/>
      <c r="I152" s="166"/>
    </row>
    <row r="153" spans="1:9" s="167" customFormat="1" ht="14.25" customHeight="1">
      <c r="A153" s="27" t="s">
        <v>514</v>
      </c>
      <c r="B153" s="163">
        <v>40779</v>
      </c>
      <c r="C153" s="14" t="s">
        <v>245</v>
      </c>
      <c r="D153" s="14">
        <v>93200</v>
      </c>
      <c r="E153" s="164"/>
      <c r="F153" s="165"/>
      <c r="G153" s="165"/>
      <c r="H153" s="165"/>
      <c r="I153" s="166"/>
    </row>
    <row r="154" spans="1:9" s="167" customFormat="1" ht="14.25" customHeight="1">
      <c r="A154" s="27" t="s">
        <v>515</v>
      </c>
      <c r="B154" s="163">
        <v>41259</v>
      </c>
      <c r="C154" s="14" t="s">
        <v>478</v>
      </c>
      <c r="D154" s="14">
        <v>13590</v>
      </c>
      <c r="E154" s="164"/>
      <c r="F154" s="165"/>
      <c r="G154" s="165"/>
      <c r="H154" s="165"/>
      <c r="I154" s="166"/>
    </row>
    <row r="155" spans="1:9" s="167" customFormat="1" ht="14.25" customHeight="1">
      <c r="A155" s="27"/>
      <c r="B155" s="163"/>
      <c r="C155" s="14"/>
      <c r="D155" s="14"/>
      <c r="E155" s="164"/>
      <c r="F155" s="165"/>
      <c r="G155" s="165"/>
      <c r="H155" s="165"/>
      <c r="I155" s="166"/>
    </row>
    <row r="156" spans="1:9" s="167" customFormat="1" ht="14.25" customHeight="1">
      <c r="A156" s="27"/>
      <c r="B156" s="163"/>
      <c r="C156" s="14"/>
      <c r="D156" s="14"/>
      <c r="E156" s="164"/>
      <c r="F156" s="165"/>
      <c r="G156" s="165"/>
      <c r="H156" s="165"/>
      <c r="I156" s="166"/>
    </row>
    <row r="157" spans="1:9" s="167" customFormat="1" ht="14.25" customHeight="1">
      <c r="A157" s="159"/>
      <c r="B157" s="168"/>
      <c r="C157" s="19"/>
      <c r="D157" s="19"/>
      <c r="E157" s="169"/>
      <c r="F157" s="170"/>
      <c r="G157" s="170"/>
      <c r="H157" s="170"/>
      <c r="I157" s="166"/>
    </row>
    <row r="158" spans="1:8" ht="14.25" customHeight="1">
      <c r="A158" s="17"/>
      <c r="B158" s="18"/>
      <c r="C158" s="19"/>
      <c r="D158" s="19"/>
      <c r="E158" s="20"/>
      <c r="F158" s="21"/>
      <c r="G158" s="21"/>
      <c r="H158" s="21"/>
    </row>
    <row r="159" spans="1:2" ht="14.25" customHeight="1">
      <c r="A159" s="5" t="s">
        <v>13</v>
      </c>
      <c r="B159" s="3"/>
    </row>
    <row r="160" spans="1:8" ht="14.25" customHeight="1">
      <c r="A160" s="153" t="s">
        <v>1</v>
      </c>
      <c r="B160" s="153"/>
      <c r="C160" s="153"/>
      <c r="D160" s="153"/>
      <c r="F160" s="154" t="s">
        <v>2</v>
      </c>
      <c r="G160" s="154"/>
      <c r="H160" s="154"/>
    </row>
    <row r="161" spans="1:8" ht="44.25" customHeight="1">
      <c r="A161" s="6" t="s">
        <v>3</v>
      </c>
      <c r="B161" s="6" t="s">
        <v>4</v>
      </c>
      <c r="C161" s="6" t="s">
        <v>5</v>
      </c>
      <c r="D161" s="6" t="s">
        <v>6</v>
      </c>
      <c r="E161" s="7" t="s">
        <v>4</v>
      </c>
      <c r="F161" s="8"/>
      <c r="G161" s="8"/>
      <c r="H161" s="8"/>
    </row>
    <row r="162" spans="1:8" ht="14.25" customHeight="1">
      <c r="A162" s="27" t="s">
        <v>516</v>
      </c>
      <c r="B162" s="28">
        <v>40544</v>
      </c>
      <c r="C162" s="14" t="s">
        <v>16</v>
      </c>
      <c r="D162" s="14">
        <v>78457</v>
      </c>
      <c r="E162" s="7"/>
      <c r="F162" s="10"/>
      <c r="G162" s="10"/>
      <c r="H162" s="10"/>
    </row>
    <row r="163" spans="1:8" ht="14.25" customHeight="1">
      <c r="A163" s="27" t="s">
        <v>517</v>
      </c>
      <c r="B163" s="28">
        <v>40544</v>
      </c>
      <c r="C163" s="14" t="s">
        <v>518</v>
      </c>
      <c r="D163" s="14">
        <v>78535</v>
      </c>
      <c r="E163" s="7"/>
      <c r="F163" s="10"/>
      <c r="G163" s="10"/>
      <c r="H163" s="10"/>
    </row>
    <row r="164" spans="1:8" ht="21.75" customHeight="1">
      <c r="A164" s="27" t="s">
        <v>519</v>
      </c>
      <c r="B164" s="28">
        <v>40544</v>
      </c>
      <c r="C164" s="161" t="s">
        <v>368</v>
      </c>
      <c r="D164" s="14">
        <v>94832</v>
      </c>
      <c r="E164" s="7"/>
      <c r="F164" s="10"/>
      <c r="G164" s="10"/>
      <c r="H164" s="10"/>
    </row>
    <row r="165" spans="1:8" ht="14.25" customHeight="1">
      <c r="A165" s="27" t="s">
        <v>520</v>
      </c>
      <c r="B165" s="28">
        <v>40544</v>
      </c>
      <c r="C165" s="14" t="s">
        <v>385</v>
      </c>
      <c r="D165" s="14">
        <v>69100</v>
      </c>
      <c r="E165" s="7"/>
      <c r="F165" s="10"/>
      <c r="G165" s="10"/>
      <c r="H165" s="10"/>
    </row>
    <row r="166" spans="1:8" ht="14.25" customHeight="1">
      <c r="A166" s="27" t="s">
        <v>521</v>
      </c>
      <c r="B166" s="28">
        <v>40690</v>
      </c>
      <c r="C166" s="14" t="s">
        <v>522</v>
      </c>
      <c r="D166" s="14">
        <v>92182</v>
      </c>
      <c r="E166" s="7"/>
      <c r="F166" s="10"/>
      <c r="G166" s="10"/>
      <c r="H166" s="10"/>
    </row>
    <row r="167" spans="1:8" ht="14.25" customHeight="1">
      <c r="A167" s="27" t="s">
        <v>523</v>
      </c>
      <c r="B167" s="28">
        <v>40690</v>
      </c>
      <c r="C167" s="14" t="s">
        <v>524</v>
      </c>
      <c r="D167" s="14">
        <v>78457</v>
      </c>
      <c r="E167" s="7"/>
      <c r="F167" s="10"/>
      <c r="G167" s="10"/>
      <c r="H167" s="10"/>
    </row>
    <row r="168" spans="1:8" ht="14.25" customHeight="1">
      <c r="A168" s="27" t="s">
        <v>525</v>
      </c>
      <c r="B168" s="28">
        <v>40779</v>
      </c>
      <c r="C168" s="14" t="s">
        <v>526</v>
      </c>
      <c r="D168" s="14">
        <v>92802</v>
      </c>
      <c r="E168" s="7"/>
      <c r="F168" s="10"/>
      <c r="G168" s="10"/>
      <c r="H168" s="10"/>
    </row>
    <row r="169" spans="1:8" ht="14.25" customHeight="1">
      <c r="A169" s="27"/>
      <c r="B169" s="14"/>
      <c r="C169" s="14"/>
      <c r="D169" s="14"/>
      <c r="E169" s="7"/>
      <c r="F169" s="10"/>
      <c r="G169" s="10"/>
      <c r="H169" s="10"/>
    </row>
    <row r="170" spans="1:8" ht="14.25" customHeight="1">
      <c r="A170" s="27"/>
      <c r="B170" s="14"/>
      <c r="C170" s="14"/>
      <c r="D170" s="14"/>
      <c r="E170" s="7"/>
      <c r="F170" s="10"/>
      <c r="G170" s="10"/>
      <c r="H170" s="10"/>
    </row>
    <row r="171" spans="1:8" ht="14.25" customHeight="1">
      <c r="A171" s="159"/>
      <c r="B171" s="19"/>
      <c r="C171" s="19"/>
      <c r="D171" s="19"/>
      <c r="E171" s="25"/>
      <c r="F171" s="26"/>
      <c r="G171" s="26"/>
      <c r="H171" s="26"/>
    </row>
    <row r="172" spans="1:2" ht="14.25" customHeight="1">
      <c r="A172" s="11"/>
      <c r="B172" s="3"/>
    </row>
    <row r="173" spans="1:2" ht="14.25" customHeight="1">
      <c r="A173" s="5" t="s">
        <v>14</v>
      </c>
      <c r="B173" s="3"/>
    </row>
    <row r="174" spans="1:8" ht="14.25" customHeight="1">
      <c r="A174" s="153" t="s">
        <v>1</v>
      </c>
      <c r="B174" s="153"/>
      <c r="C174" s="153"/>
      <c r="D174" s="153"/>
      <c r="F174" s="154" t="s">
        <v>2</v>
      </c>
      <c r="G174" s="154"/>
      <c r="H174" s="154"/>
    </row>
    <row r="175" spans="1:8" ht="42.75" customHeight="1">
      <c r="A175" s="6" t="s">
        <v>3</v>
      </c>
      <c r="B175" s="6" t="s">
        <v>4</v>
      </c>
      <c r="C175" s="6" t="s">
        <v>5</v>
      </c>
      <c r="D175" s="6" t="s">
        <v>6</v>
      </c>
      <c r="E175" s="7" t="s">
        <v>4</v>
      </c>
      <c r="F175" s="8"/>
      <c r="G175" s="8"/>
      <c r="H175" s="8"/>
    </row>
    <row r="176" spans="1:8" ht="14.25" customHeight="1">
      <c r="A176" s="27" t="s">
        <v>527</v>
      </c>
      <c r="B176" s="28">
        <v>40544</v>
      </c>
      <c r="C176" s="14" t="s">
        <v>528</v>
      </c>
      <c r="D176" s="14">
        <v>92156</v>
      </c>
      <c r="E176" s="15"/>
      <c r="F176" s="16"/>
      <c r="G176" s="16"/>
      <c r="H176" s="16"/>
    </row>
    <row r="177" spans="1:8" ht="14.25" customHeight="1">
      <c r="A177" s="27" t="s">
        <v>529</v>
      </c>
      <c r="B177" s="28">
        <v>40564</v>
      </c>
      <c r="C177" s="14" t="s">
        <v>16</v>
      </c>
      <c r="D177" s="14">
        <v>78457</v>
      </c>
      <c r="E177" s="15"/>
      <c r="F177" s="16"/>
      <c r="G177" s="16"/>
      <c r="H177" s="16"/>
    </row>
    <row r="178" spans="1:8" ht="14.25" customHeight="1">
      <c r="A178" s="27"/>
      <c r="B178" s="14"/>
      <c r="C178" s="14"/>
      <c r="D178" s="14"/>
      <c r="E178" s="15"/>
      <c r="F178" s="16"/>
      <c r="G178" s="16"/>
      <c r="H178" s="16"/>
    </row>
    <row r="179" spans="1:8" ht="14.25" customHeight="1">
      <c r="A179" s="27"/>
      <c r="B179" s="14"/>
      <c r="C179" s="14"/>
      <c r="D179" s="14"/>
      <c r="E179" s="15"/>
      <c r="F179" s="16"/>
      <c r="G179" s="16"/>
      <c r="H179" s="16"/>
    </row>
    <row r="180" spans="1:8" ht="14.25" customHeight="1">
      <c r="A180" s="159"/>
      <c r="B180" s="19"/>
      <c r="C180" s="19"/>
      <c r="D180" s="19"/>
      <c r="E180" s="20"/>
      <c r="F180" s="21"/>
      <c r="G180" s="21"/>
      <c r="H180" s="21"/>
    </row>
    <row r="181" spans="1:2" ht="14.25" customHeight="1">
      <c r="A181" s="11"/>
      <c r="B181" s="3"/>
    </row>
    <row r="182" spans="1:2" ht="14.25" customHeight="1">
      <c r="A182" s="11" t="s">
        <v>9</v>
      </c>
      <c r="B182" s="3"/>
    </row>
    <row r="183" spans="1:2" ht="20.25" customHeight="1">
      <c r="A183" s="2"/>
      <c r="B183" s="3"/>
    </row>
  </sheetData>
  <mergeCells count="12">
    <mergeCell ref="A160:D160"/>
    <mergeCell ref="F160:H160"/>
    <mergeCell ref="A174:D174"/>
    <mergeCell ref="F174:H174"/>
    <mergeCell ref="A44:D44"/>
    <mergeCell ref="F44:H44"/>
    <mergeCell ref="A138:D138"/>
    <mergeCell ref="F138:H138"/>
    <mergeCell ref="A13:D13"/>
    <mergeCell ref="F13:H13"/>
    <mergeCell ref="A29:D29"/>
    <mergeCell ref="F29:H29"/>
  </mergeCells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4"/>
  <sheetViews>
    <sheetView workbookViewId="0" topLeftCell="A1">
      <selection activeCell="A14" sqref="A14"/>
    </sheetView>
  </sheetViews>
  <sheetFormatPr defaultColWidth="11.421875" defaultRowHeight="12.75"/>
  <cols>
    <col min="1" max="1" width="52.7109375" style="41" customWidth="1"/>
    <col min="2" max="2" width="12.7109375" style="41" customWidth="1"/>
    <col min="3" max="3" width="21.421875" style="1" customWidth="1"/>
    <col min="4" max="4" width="13.28125" style="73" customWidth="1"/>
    <col min="5" max="5" width="0" style="41" hidden="1" customWidth="1"/>
    <col min="6" max="7" width="12.28125" style="72" customWidth="1"/>
    <col min="8" max="8" width="12.421875" style="72" customWidth="1"/>
    <col min="9" max="9" width="12.8515625" style="42" customWidth="1"/>
    <col min="10" max="10" width="11.57421875" style="43" bestFit="1" customWidth="1"/>
    <col min="11" max="16384" width="11.421875" style="43" customWidth="1"/>
  </cols>
  <sheetData>
    <row r="1" spans="1:4" ht="31.5" customHeight="1">
      <c r="A1" s="40" t="s">
        <v>250</v>
      </c>
      <c r="D1" s="71"/>
    </row>
    <row r="2" spans="1:2" ht="20.25" customHeight="1">
      <c r="A2" s="2"/>
      <c r="B2" s="3"/>
    </row>
    <row r="3" spans="1:2" ht="12.75" customHeight="1">
      <c r="A3" s="2"/>
      <c r="B3" s="3"/>
    </row>
    <row r="4" spans="1:2" ht="12.75" customHeight="1">
      <c r="A4" s="2"/>
      <c r="B4" s="3"/>
    </row>
    <row r="5" spans="1:2" ht="28.5" customHeight="1">
      <c r="A5" s="2"/>
      <c r="B5" s="3"/>
    </row>
    <row r="6" spans="1:2" ht="28.5" customHeight="1">
      <c r="A6" s="2"/>
      <c r="B6" s="3"/>
    </row>
    <row r="7" spans="1:2" ht="14.25" customHeight="1">
      <c r="A7" s="4" t="s">
        <v>7</v>
      </c>
      <c r="B7" s="3"/>
    </row>
    <row r="8" spans="1:2" ht="14.25" customHeight="1">
      <c r="A8" s="4"/>
      <c r="B8" s="3"/>
    </row>
    <row r="9" spans="1:2" ht="14.25" customHeight="1">
      <c r="A9" s="5" t="s">
        <v>10</v>
      </c>
      <c r="B9" s="3"/>
    </row>
    <row r="10" spans="1:8" ht="14.25" customHeight="1">
      <c r="A10" s="156" t="s">
        <v>1</v>
      </c>
      <c r="B10" s="156"/>
      <c r="C10" s="156"/>
      <c r="D10" s="156"/>
      <c r="F10" s="157" t="s">
        <v>2</v>
      </c>
      <c r="G10" s="157"/>
      <c r="H10" s="157"/>
    </row>
    <row r="11" spans="1:8" ht="49.5" customHeight="1">
      <c r="A11" s="50" t="s">
        <v>3</v>
      </c>
      <c r="B11" s="50" t="s">
        <v>4</v>
      </c>
      <c r="C11" s="50" t="s">
        <v>251</v>
      </c>
      <c r="D11" s="74" t="s">
        <v>6</v>
      </c>
      <c r="E11" s="51" t="s">
        <v>4</v>
      </c>
      <c r="F11" s="75" t="s">
        <v>252</v>
      </c>
      <c r="G11" s="75" t="s">
        <v>253</v>
      </c>
      <c r="H11" s="75" t="s">
        <v>254</v>
      </c>
    </row>
    <row r="12" spans="1:8" ht="25.5">
      <c r="A12" s="76" t="s">
        <v>255</v>
      </c>
      <c r="B12" s="77">
        <v>40560</v>
      </c>
      <c r="C12" s="78" t="s">
        <v>256</v>
      </c>
      <c r="D12" s="79">
        <v>6410</v>
      </c>
      <c r="E12" s="80"/>
      <c r="F12" s="81">
        <f aca="true" t="shared" si="0" ref="F12:F17">(G12*4)*3</f>
        <v>6600</v>
      </c>
      <c r="G12" s="82">
        <v>550</v>
      </c>
      <c r="H12" s="82">
        <v>17600</v>
      </c>
    </row>
    <row r="13" spans="1:8" ht="25.5">
      <c r="A13" s="83" t="s">
        <v>255</v>
      </c>
      <c r="B13" s="84">
        <v>40560</v>
      </c>
      <c r="C13" s="85" t="s">
        <v>257</v>
      </c>
      <c r="D13" s="86">
        <v>88470</v>
      </c>
      <c r="E13" s="87"/>
      <c r="F13" s="81">
        <f t="shared" si="0"/>
        <v>7176</v>
      </c>
      <c r="G13" s="88">
        <v>598</v>
      </c>
      <c r="H13" s="88">
        <v>19120</v>
      </c>
    </row>
    <row r="14" spans="1:8" ht="25.5">
      <c r="A14" s="83" t="s">
        <v>255</v>
      </c>
      <c r="B14" s="77">
        <v>40560</v>
      </c>
      <c r="C14" s="85" t="s">
        <v>61</v>
      </c>
      <c r="D14" s="86">
        <v>78960</v>
      </c>
      <c r="E14" s="87"/>
      <c r="F14" s="81">
        <f t="shared" si="0"/>
        <v>2916</v>
      </c>
      <c r="G14" s="88">
        <v>243</v>
      </c>
      <c r="H14" s="88">
        <v>7782</v>
      </c>
    </row>
    <row r="15" spans="1:8" ht="25.5">
      <c r="A15" s="83" t="s">
        <v>255</v>
      </c>
      <c r="B15" s="84">
        <v>40560</v>
      </c>
      <c r="C15" s="85" t="s">
        <v>258</v>
      </c>
      <c r="D15" s="86">
        <v>94528</v>
      </c>
      <c r="E15" s="87"/>
      <c r="F15" s="81">
        <f t="shared" si="0"/>
        <v>9000</v>
      </c>
      <c r="G15" s="88">
        <v>750</v>
      </c>
      <c r="H15" s="88">
        <v>24000</v>
      </c>
    </row>
    <row r="16" spans="1:8" ht="25.5">
      <c r="A16" s="83" t="s">
        <v>255</v>
      </c>
      <c r="B16" s="77">
        <v>40560</v>
      </c>
      <c r="C16" s="85" t="s">
        <v>259</v>
      </c>
      <c r="D16" s="86">
        <v>69760</v>
      </c>
      <c r="E16" s="87"/>
      <c r="F16" s="81">
        <f t="shared" si="0"/>
        <v>3576</v>
      </c>
      <c r="G16" s="88">
        <v>298</v>
      </c>
      <c r="H16" s="88">
        <v>9544</v>
      </c>
    </row>
    <row r="17" spans="1:8" ht="25.5">
      <c r="A17" s="89" t="s">
        <v>255</v>
      </c>
      <c r="B17" s="90">
        <v>40560</v>
      </c>
      <c r="C17" s="91" t="s">
        <v>260</v>
      </c>
      <c r="D17" s="92">
        <v>78890</v>
      </c>
      <c r="E17" s="93"/>
      <c r="F17" s="94">
        <f t="shared" si="0"/>
        <v>53016</v>
      </c>
      <c r="G17" s="95">
        <v>4418</v>
      </c>
      <c r="H17" s="95">
        <v>141360</v>
      </c>
    </row>
    <row r="18" spans="1:8" ht="21" customHeight="1">
      <c r="A18" s="96"/>
      <c r="B18" s="97"/>
      <c r="C18" s="98"/>
      <c r="D18" s="99"/>
      <c r="E18" s="100"/>
      <c r="F18" s="101">
        <f>SUM(F12:F17)</f>
        <v>82284</v>
      </c>
      <c r="G18" s="101">
        <f>SUM(G12:G17)</f>
        <v>6857</v>
      </c>
      <c r="H18" s="101">
        <f>SUM(H12:H17)</f>
        <v>219406</v>
      </c>
    </row>
    <row r="19" spans="1:8" ht="25.5">
      <c r="A19" s="76" t="s">
        <v>261</v>
      </c>
      <c r="B19" s="102">
        <v>40598</v>
      </c>
      <c r="C19" s="76" t="s">
        <v>262</v>
      </c>
      <c r="D19" s="103">
        <v>67730</v>
      </c>
      <c r="E19" s="80"/>
      <c r="F19" s="81">
        <f>((G19*4)/12)*18</f>
        <v>39300</v>
      </c>
      <c r="G19" s="81">
        <v>6550</v>
      </c>
      <c r="H19" s="81">
        <v>104800</v>
      </c>
    </row>
    <row r="20" spans="1:8" ht="25.5">
      <c r="A20" s="89" t="s">
        <v>261</v>
      </c>
      <c r="B20" s="104">
        <v>40598</v>
      </c>
      <c r="C20" s="89" t="s">
        <v>263</v>
      </c>
      <c r="D20" s="105">
        <v>95440</v>
      </c>
      <c r="E20" s="93"/>
      <c r="F20" s="94">
        <f>((G20*4)/12)*18</f>
        <v>10428</v>
      </c>
      <c r="G20" s="106">
        <v>1738</v>
      </c>
      <c r="H20" s="106">
        <v>27808</v>
      </c>
    </row>
    <row r="21" spans="1:8" ht="18.75" customHeight="1">
      <c r="A21" s="96"/>
      <c r="B21" s="97"/>
      <c r="C21" s="98"/>
      <c r="D21" s="99"/>
      <c r="E21" s="100"/>
      <c r="F21" s="101">
        <f>F19+F20</f>
        <v>49728</v>
      </c>
      <c r="G21" s="101">
        <f>G19+G20</f>
        <v>8288</v>
      </c>
      <c r="H21" s="101">
        <f>H19+H20</f>
        <v>132608</v>
      </c>
    </row>
    <row r="22" spans="1:8" ht="15.75" customHeight="1">
      <c r="A22" s="107" t="s">
        <v>264</v>
      </c>
      <c r="B22" s="77">
        <v>40817</v>
      </c>
      <c r="C22" s="78" t="s">
        <v>265</v>
      </c>
      <c r="D22" s="79">
        <v>33187</v>
      </c>
      <c r="E22" s="80"/>
      <c r="F22" s="81">
        <f>G22*4</f>
        <v>5700</v>
      </c>
      <c r="G22" s="108">
        <v>1425</v>
      </c>
      <c r="H22" s="108">
        <v>11400</v>
      </c>
    </row>
    <row r="23" spans="1:8" ht="15.75" customHeight="1">
      <c r="A23" s="109" t="s">
        <v>264</v>
      </c>
      <c r="B23" s="84">
        <v>40817</v>
      </c>
      <c r="C23" s="85" t="s">
        <v>266</v>
      </c>
      <c r="D23" s="86">
        <v>78280</v>
      </c>
      <c r="E23" s="87"/>
      <c r="F23" s="110">
        <f aca="true" t="shared" si="1" ref="F23:F31">G23*4</f>
        <v>15240</v>
      </c>
      <c r="G23" s="111">
        <v>3810</v>
      </c>
      <c r="H23" s="111">
        <v>30480</v>
      </c>
    </row>
    <row r="24" spans="1:8" ht="15.75" customHeight="1">
      <c r="A24" s="109" t="s">
        <v>264</v>
      </c>
      <c r="B24" s="77">
        <v>40817</v>
      </c>
      <c r="C24" s="85" t="s">
        <v>267</v>
      </c>
      <c r="D24" s="86">
        <v>75016</v>
      </c>
      <c r="E24" s="87"/>
      <c r="F24" s="110">
        <f t="shared" si="1"/>
        <v>9852</v>
      </c>
      <c r="G24" s="111">
        <v>2463</v>
      </c>
      <c r="H24" s="111">
        <v>19700</v>
      </c>
    </row>
    <row r="25" spans="1:8" ht="15.75" customHeight="1">
      <c r="A25" s="109" t="s">
        <v>264</v>
      </c>
      <c r="B25" s="84">
        <v>40817</v>
      </c>
      <c r="C25" s="85" t="s">
        <v>268</v>
      </c>
      <c r="D25" s="86">
        <v>59260</v>
      </c>
      <c r="E25" s="87"/>
      <c r="F25" s="110">
        <f t="shared" si="1"/>
        <v>29424</v>
      </c>
      <c r="G25" s="111">
        <v>7356</v>
      </c>
      <c r="H25" s="111">
        <v>58851</v>
      </c>
    </row>
    <row r="26" spans="1:8" ht="15.75" customHeight="1">
      <c r="A26" s="109" t="s">
        <v>264</v>
      </c>
      <c r="B26" s="77">
        <v>40817</v>
      </c>
      <c r="C26" s="85" t="s">
        <v>269</v>
      </c>
      <c r="D26" s="86">
        <v>75010</v>
      </c>
      <c r="E26" s="87"/>
      <c r="F26" s="110">
        <f t="shared" si="1"/>
        <v>792</v>
      </c>
      <c r="G26" s="112">
        <v>198</v>
      </c>
      <c r="H26" s="111">
        <v>1584</v>
      </c>
    </row>
    <row r="27" spans="1:8" ht="15.75" customHeight="1">
      <c r="A27" s="109" t="s">
        <v>264</v>
      </c>
      <c r="B27" s="84">
        <v>40817</v>
      </c>
      <c r="C27" s="85" t="s">
        <v>270</v>
      </c>
      <c r="D27" s="86">
        <v>67038</v>
      </c>
      <c r="E27" s="87"/>
      <c r="F27" s="110">
        <f t="shared" si="1"/>
        <v>5172</v>
      </c>
      <c r="G27" s="111">
        <v>1293</v>
      </c>
      <c r="H27" s="111">
        <v>10345</v>
      </c>
    </row>
    <row r="28" spans="1:8" ht="25.5">
      <c r="A28" s="109" t="s">
        <v>264</v>
      </c>
      <c r="B28" s="77">
        <v>40817</v>
      </c>
      <c r="C28" s="85" t="s">
        <v>271</v>
      </c>
      <c r="D28" s="86">
        <v>95200</v>
      </c>
      <c r="E28" s="87"/>
      <c r="F28" s="110">
        <f t="shared" si="1"/>
        <v>17320</v>
      </c>
      <c r="G28" s="111">
        <v>4330</v>
      </c>
      <c r="H28" s="111">
        <v>34640</v>
      </c>
    </row>
    <row r="29" spans="1:8" ht="15.75" customHeight="1">
      <c r="A29" s="109" t="s">
        <v>264</v>
      </c>
      <c r="B29" s="84">
        <v>40817</v>
      </c>
      <c r="C29" s="85" t="s">
        <v>272</v>
      </c>
      <c r="D29" s="86">
        <v>95605</v>
      </c>
      <c r="E29" s="87"/>
      <c r="F29" s="110">
        <f t="shared" si="1"/>
        <v>1104</v>
      </c>
      <c r="G29" s="112">
        <v>276</v>
      </c>
      <c r="H29" s="111">
        <v>2212</v>
      </c>
    </row>
    <row r="30" spans="1:8" ht="15.75" customHeight="1">
      <c r="A30" s="109" t="s">
        <v>264</v>
      </c>
      <c r="B30" s="77">
        <v>40817</v>
      </c>
      <c r="C30" s="85" t="s">
        <v>273</v>
      </c>
      <c r="D30" s="86">
        <v>6901</v>
      </c>
      <c r="E30" s="87"/>
      <c r="F30" s="110">
        <f t="shared" si="1"/>
        <v>480</v>
      </c>
      <c r="G30" s="112">
        <v>120</v>
      </c>
      <c r="H30" s="112">
        <v>960</v>
      </c>
    </row>
    <row r="31" spans="1:8" ht="15.75" customHeight="1">
      <c r="A31" s="113" t="s">
        <v>264</v>
      </c>
      <c r="B31" s="90">
        <v>40817</v>
      </c>
      <c r="C31" s="91" t="s">
        <v>274</v>
      </c>
      <c r="D31" s="92">
        <v>67800</v>
      </c>
      <c r="E31" s="93"/>
      <c r="F31" s="106">
        <f t="shared" si="1"/>
        <v>3160</v>
      </c>
      <c r="G31" s="114">
        <v>790</v>
      </c>
      <c r="H31" s="115">
        <v>6320</v>
      </c>
    </row>
    <row r="32" spans="1:8" ht="20.25" customHeight="1">
      <c r="A32" s="96"/>
      <c r="B32" s="116"/>
      <c r="C32" s="98"/>
      <c r="D32" s="99"/>
      <c r="E32" s="100"/>
      <c r="F32" s="101">
        <f>SUM(F22:F31)</f>
        <v>88244</v>
      </c>
      <c r="G32" s="101">
        <f>SUM(G22:G31)</f>
        <v>22061</v>
      </c>
      <c r="H32" s="101">
        <f>SUM(H22:H31)</f>
        <v>176492</v>
      </c>
    </row>
    <row r="33" spans="1:8" ht="15.75" customHeight="1">
      <c r="A33" s="117" t="s">
        <v>275</v>
      </c>
      <c r="B33" s="118">
        <v>40817</v>
      </c>
      <c r="C33" s="119" t="s">
        <v>276</v>
      </c>
      <c r="D33" s="120">
        <v>92140</v>
      </c>
      <c r="E33" s="121"/>
      <c r="F33" s="94">
        <f>G33*4</f>
        <v>40800</v>
      </c>
      <c r="G33" s="94">
        <v>10200</v>
      </c>
      <c r="H33" s="94">
        <v>81600</v>
      </c>
    </row>
    <row r="34" spans="1:8" ht="18.75" customHeight="1">
      <c r="A34" s="96"/>
      <c r="B34" s="116"/>
      <c r="C34" s="98"/>
      <c r="D34" s="99"/>
      <c r="E34" s="100"/>
      <c r="F34" s="101">
        <f>F33</f>
        <v>40800</v>
      </c>
      <c r="G34" s="101">
        <f>G33</f>
        <v>10200</v>
      </c>
      <c r="H34" s="101">
        <f>H33</f>
        <v>81600</v>
      </c>
    </row>
    <row r="35" spans="1:8" ht="15.75" customHeight="1">
      <c r="A35" s="76"/>
      <c r="B35" s="122"/>
      <c r="C35" s="76"/>
      <c r="D35" s="103"/>
      <c r="E35" s="80"/>
      <c r="F35" s="81"/>
      <c r="G35" s="81"/>
      <c r="H35" s="81"/>
    </row>
    <row r="36" spans="1:2" ht="14.25" customHeight="1">
      <c r="A36" s="123"/>
      <c r="B36" s="3"/>
    </row>
    <row r="37" spans="1:2" ht="14.25" customHeight="1">
      <c r="A37" s="124" t="s">
        <v>13</v>
      </c>
      <c r="B37" s="3"/>
    </row>
    <row r="38" spans="1:8" ht="14.25" customHeight="1">
      <c r="A38" s="153" t="s">
        <v>1</v>
      </c>
      <c r="B38" s="153"/>
      <c r="C38" s="153"/>
      <c r="D38" s="153"/>
      <c r="F38" s="155" t="s">
        <v>2</v>
      </c>
      <c r="G38" s="155"/>
      <c r="H38" s="155"/>
    </row>
    <row r="39" spans="1:8" ht="42.75" customHeight="1">
      <c r="A39" s="125" t="s">
        <v>3</v>
      </c>
      <c r="B39" s="125" t="s">
        <v>4</v>
      </c>
      <c r="C39" s="125" t="s">
        <v>5</v>
      </c>
      <c r="D39" s="126" t="s">
        <v>6</v>
      </c>
      <c r="E39" s="15" t="s">
        <v>4</v>
      </c>
      <c r="F39" s="127"/>
      <c r="G39" s="127"/>
      <c r="H39" s="127"/>
    </row>
    <row r="40" spans="1:8" ht="32.25" customHeight="1">
      <c r="A40" s="76" t="s">
        <v>277</v>
      </c>
      <c r="B40" s="102">
        <v>40679</v>
      </c>
      <c r="C40" s="76" t="s">
        <v>278</v>
      </c>
      <c r="D40" s="103">
        <v>69881</v>
      </c>
      <c r="E40" s="80"/>
      <c r="F40" s="81">
        <f>(G40*4)*3</f>
        <v>171600</v>
      </c>
      <c r="G40" s="81">
        <v>14300</v>
      </c>
      <c r="H40" s="81">
        <v>457600</v>
      </c>
    </row>
    <row r="41" spans="1:8" ht="28.5" customHeight="1">
      <c r="A41" s="89" t="s">
        <v>277</v>
      </c>
      <c r="B41" s="104">
        <v>40679</v>
      </c>
      <c r="C41" s="89" t="s">
        <v>279</v>
      </c>
      <c r="D41" s="105">
        <v>78184</v>
      </c>
      <c r="E41" s="93"/>
      <c r="F41" s="106">
        <f>(G41*4)*3</f>
        <v>3744</v>
      </c>
      <c r="G41" s="106">
        <v>312</v>
      </c>
      <c r="H41" s="106">
        <v>9984</v>
      </c>
    </row>
    <row r="42" spans="1:8" ht="20.25" customHeight="1">
      <c r="A42" s="96"/>
      <c r="B42" s="97"/>
      <c r="C42" s="98"/>
      <c r="D42" s="99"/>
      <c r="E42" s="100"/>
      <c r="F42" s="101">
        <f>F40+F41</f>
        <v>175344</v>
      </c>
      <c r="G42" s="101">
        <f>G40+G41</f>
        <v>14612</v>
      </c>
      <c r="H42" s="101">
        <f>H40+H41</f>
        <v>467584</v>
      </c>
    </row>
    <row r="43" spans="1:8" ht="15.75" customHeight="1">
      <c r="A43" s="107" t="s">
        <v>280</v>
      </c>
      <c r="B43" s="77">
        <v>40544</v>
      </c>
      <c r="C43" s="78" t="s">
        <v>281</v>
      </c>
      <c r="D43" s="103">
        <v>76230</v>
      </c>
      <c r="E43" s="80"/>
      <c r="F43" s="81">
        <f>((G43*4)/12)*15</f>
        <v>7405</v>
      </c>
      <c r="G43" s="82">
        <v>1481</v>
      </c>
      <c r="H43" s="82">
        <v>11850</v>
      </c>
    </row>
    <row r="44" spans="1:8" ht="15.75" customHeight="1">
      <c r="A44" s="109" t="s">
        <v>280</v>
      </c>
      <c r="B44" s="84">
        <v>40544</v>
      </c>
      <c r="C44" s="85" t="s">
        <v>267</v>
      </c>
      <c r="D44" s="128">
        <v>75016</v>
      </c>
      <c r="E44" s="87"/>
      <c r="F44" s="81">
        <f aca="true" t="shared" si="2" ref="F44:F50">((G44*4)/12)*15</f>
        <v>16905</v>
      </c>
      <c r="G44" s="88">
        <v>3381</v>
      </c>
      <c r="H44" s="88">
        <v>27046</v>
      </c>
    </row>
    <row r="45" spans="1:8" ht="15.75" customHeight="1">
      <c r="A45" s="109" t="s">
        <v>280</v>
      </c>
      <c r="B45" s="84">
        <v>40544</v>
      </c>
      <c r="C45" s="85" t="s">
        <v>85</v>
      </c>
      <c r="D45" s="128">
        <v>69760</v>
      </c>
      <c r="E45" s="87"/>
      <c r="F45" s="81">
        <f t="shared" si="2"/>
        <v>7030</v>
      </c>
      <c r="G45" s="88">
        <v>1406</v>
      </c>
      <c r="H45" s="88">
        <v>11250</v>
      </c>
    </row>
    <row r="46" spans="1:8" ht="15.75" customHeight="1">
      <c r="A46" s="109" t="s">
        <v>280</v>
      </c>
      <c r="B46" s="84">
        <v>40544</v>
      </c>
      <c r="C46" s="85" t="s">
        <v>17</v>
      </c>
      <c r="D46" s="128">
        <v>95943</v>
      </c>
      <c r="E46" s="87"/>
      <c r="F46" s="81">
        <f t="shared" si="2"/>
        <v>25920</v>
      </c>
      <c r="G46" s="88">
        <v>5184</v>
      </c>
      <c r="H46" s="88">
        <v>41475</v>
      </c>
    </row>
    <row r="47" spans="1:8" ht="25.5" customHeight="1">
      <c r="A47" s="109" t="s">
        <v>280</v>
      </c>
      <c r="B47" s="84">
        <v>40544</v>
      </c>
      <c r="C47" s="85" t="s">
        <v>282</v>
      </c>
      <c r="D47" s="128">
        <v>3270</v>
      </c>
      <c r="E47" s="87"/>
      <c r="F47" s="81">
        <f t="shared" si="2"/>
        <v>14615</v>
      </c>
      <c r="G47" s="88">
        <v>2923</v>
      </c>
      <c r="H47" s="88">
        <v>23380</v>
      </c>
    </row>
    <row r="48" spans="1:8" ht="15.75" customHeight="1">
      <c r="A48" s="109" t="s">
        <v>280</v>
      </c>
      <c r="B48" s="84">
        <v>40544</v>
      </c>
      <c r="C48" s="85" t="s">
        <v>283</v>
      </c>
      <c r="D48" s="128">
        <v>63802</v>
      </c>
      <c r="E48" s="87"/>
      <c r="F48" s="81">
        <f t="shared" si="2"/>
        <v>17345</v>
      </c>
      <c r="G48" s="88">
        <v>3469</v>
      </c>
      <c r="H48" s="88">
        <v>27750</v>
      </c>
    </row>
    <row r="49" spans="1:8" ht="15.75" customHeight="1">
      <c r="A49" s="109" t="s">
        <v>280</v>
      </c>
      <c r="B49" s="84">
        <v>40544</v>
      </c>
      <c r="C49" s="85" t="s">
        <v>284</v>
      </c>
      <c r="D49" s="128">
        <v>37172</v>
      </c>
      <c r="E49" s="87"/>
      <c r="F49" s="81">
        <f t="shared" si="2"/>
        <v>41090</v>
      </c>
      <c r="G49" s="88">
        <v>8218</v>
      </c>
      <c r="H49" s="88">
        <v>65740</v>
      </c>
    </row>
    <row r="50" spans="1:8" ht="15.75" customHeight="1">
      <c r="A50" s="113" t="s">
        <v>280</v>
      </c>
      <c r="B50" s="90">
        <v>40544</v>
      </c>
      <c r="C50" s="91" t="s">
        <v>285</v>
      </c>
      <c r="D50" s="105">
        <v>94533</v>
      </c>
      <c r="E50" s="93"/>
      <c r="F50" s="94">
        <f t="shared" si="2"/>
        <v>11325</v>
      </c>
      <c r="G50" s="95">
        <v>2265</v>
      </c>
      <c r="H50" s="95">
        <v>18122</v>
      </c>
    </row>
    <row r="51" spans="1:8" ht="21.75" customHeight="1">
      <c r="A51" s="96"/>
      <c r="B51" s="97"/>
      <c r="C51" s="98"/>
      <c r="D51" s="99"/>
      <c r="E51" s="100"/>
      <c r="F51" s="101">
        <f>SUM(F43:F50)</f>
        <v>141635</v>
      </c>
      <c r="G51" s="101">
        <f>SUM(G43:G50)</f>
        <v>28327</v>
      </c>
      <c r="H51" s="101">
        <f>SUM(H43:H50)</f>
        <v>226613</v>
      </c>
    </row>
    <row r="52" spans="1:8" ht="19.5" customHeight="1">
      <c r="A52" s="12"/>
      <c r="B52" s="13"/>
      <c r="C52" s="14"/>
      <c r="D52" s="129"/>
      <c r="E52" s="15"/>
      <c r="F52" s="130"/>
      <c r="G52" s="130"/>
      <c r="H52" s="130"/>
    </row>
    <row r="53" spans="1:8" ht="14.25" customHeight="1">
      <c r="A53" s="12"/>
      <c r="B53" s="13"/>
      <c r="C53" s="14"/>
      <c r="D53" s="129"/>
      <c r="E53" s="15"/>
      <c r="F53" s="130"/>
      <c r="G53" s="130"/>
      <c r="H53" s="130"/>
    </row>
    <row r="54" spans="1:8" ht="14.25" customHeight="1">
      <c r="A54" s="12"/>
      <c r="B54" s="13"/>
      <c r="C54" s="14"/>
      <c r="D54" s="129"/>
      <c r="E54" s="15"/>
      <c r="F54" s="130"/>
      <c r="G54" s="130"/>
      <c r="H54" s="130"/>
    </row>
    <row r="55" spans="1:8" ht="14.25" customHeight="1">
      <c r="A55" s="14"/>
      <c r="B55" s="13"/>
      <c r="C55" s="14"/>
      <c r="D55" s="129"/>
      <c r="E55" s="15"/>
      <c r="F55" s="130"/>
      <c r="G55" s="130"/>
      <c r="H55" s="130"/>
    </row>
    <row r="56" spans="1:2" ht="14.25" customHeight="1">
      <c r="A56" s="131"/>
      <c r="B56" s="3"/>
    </row>
    <row r="57" spans="1:2" ht="14.25" customHeight="1">
      <c r="A57" s="124" t="s">
        <v>14</v>
      </c>
      <c r="B57" s="3"/>
    </row>
    <row r="58" spans="1:8" ht="14.25" customHeight="1">
      <c r="A58" s="153" t="s">
        <v>1</v>
      </c>
      <c r="B58" s="153"/>
      <c r="C58" s="153"/>
      <c r="D58" s="153"/>
      <c r="F58" s="155" t="s">
        <v>2</v>
      </c>
      <c r="G58" s="155"/>
      <c r="H58" s="155"/>
    </row>
    <row r="59" spans="1:8" ht="42.75" customHeight="1">
      <c r="A59" s="125" t="s">
        <v>3</v>
      </c>
      <c r="B59" s="125" t="s">
        <v>4</v>
      </c>
      <c r="C59" s="125" t="s">
        <v>5</v>
      </c>
      <c r="D59" s="126" t="s">
        <v>6</v>
      </c>
      <c r="E59" s="15" t="s">
        <v>4</v>
      </c>
      <c r="F59" s="127"/>
      <c r="G59" s="127"/>
      <c r="H59" s="127"/>
    </row>
    <row r="60" spans="1:8" ht="16.5" customHeight="1">
      <c r="A60" s="83" t="s">
        <v>286</v>
      </c>
      <c r="B60" s="132">
        <v>40544</v>
      </c>
      <c r="C60" s="109" t="s">
        <v>256</v>
      </c>
      <c r="D60" s="128" t="s">
        <v>287</v>
      </c>
      <c r="E60" s="87"/>
      <c r="F60" s="110">
        <f>G60*4*3</f>
        <v>4956</v>
      </c>
      <c r="G60" s="133">
        <v>413</v>
      </c>
      <c r="H60" s="133">
        <v>13216</v>
      </c>
    </row>
    <row r="61" spans="1:8" ht="16.5" customHeight="1">
      <c r="A61" s="83" t="s">
        <v>286</v>
      </c>
      <c r="B61" s="132">
        <v>40544</v>
      </c>
      <c r="C61" s="109" t="s">
        <v>288</v>
      </c>
      <c r="D61" s="128">
        <v>94518</v>
      </c>
      <c r="E61" s="87"/>
      <c r="F61" s="110">
        <f>G61*4*3</f>
        <v>604476</v>
      </c>
      <c r="G61" s="133">
        <v>50373</v>
      </c>
      <c r="H61" s="133">
        <v>1611936</v>
      </c>
    </row>
    <row r="62" spans="1:8" ht="16.5" customHeight="1">
      <c r="A62" s="83" t="s">
        <v>286</v>
      </c>
      <c r="B62" s="132">
        <v>40544</v>
      </c>
      <c r="C62" s="109" t="s">
        <v>257</v>
      </c>
      <c r="D62" s="128">
        <v>88470</v>
      </c>
      <c r="E62" s="87"/>
      <c r="F62" s="110">
        <f>G62*4*3</f>
        <v>12864</v>
      </c>
      <c r="G62" s="133">
        <v>1072</v>
      </c>
      <c r="H62" s="133">
        <v>34304</v>
      </c>
    </row>
    <row r="63" spans="1:8" ht="16.5" customHeight="1">
      <c r="A63" s="83" t="s">
        <v>286</v>
      </c>
      <c r="B63" s="132">
        <v>40544</v>
      </c>
      <c r="C63" s="109" t="s">
        <v>24</v>
      </c>
      <c r="D63" s="128">
        <v>92563</v>
      </c>
      <c r="E63" s="87"/>
      <c r="F63" s="110">
        <f>G63*4*3</f>
        <v>113244</v>
      </c>
      <c r="G63" s="133">
        <v>9437</v>
      </c>
      <c r="H63" s="133">
        <v>301984</v>
      </c>
    </row>
    <row r="64" spans="1:8" ht="16.5" customHeight="1">
      <c r="A64" s="83" t="s">
        <v>286</v>
      </c>
      <c r="B64" s="132">
        <v>40544</v>
      </c>
      <c r="C64" s="109" t="s">
        <v>25</v>
      </c>
      <c r="D64" s="128">
        <v>92400</v>
      </c>
      <c r="E64" s="87"/>
      <c r="F64" s="110">
        <f aca="true" t="shared" si="3" ref="F64:F124">(G64*4)*3</f>
        <v>36288</v>
      </c>
      <c r="G64" s="133">
        <v>3024</v>
      </c>
      <c r="H64" s="133">
        <v>96768</v>
      </c>
    </row>
    <row r="65" spans="1:8" ht="16.5" customHeight="1">
      <c r="A65" s="83" t="s">
        <v>286</v>
      </c>
      <c r="B65" s="132">
        <v>40544</v>
      </c>
      <c r="C65" s="109" t="s">
        <v>289</v>
      </c>
      <c r="D65" s="128">
        <v>77120</v>
      </c>
      <c r="E65" s="87"/>
      <c r="F65" s="110">
        <f t="shared" si="3"/>
        <v>33504</v>
      </c>
      <c r="G65" s="133">
        <v>2792</v>
      </c>
      <c r="H65" s="133">
        <v>89344</v>
      </c>
    </row>
    <row r="66" spans="1:8" ht="25.5">
      <c r="A66" s="83" t="s">
        <v>286</v>
      </c>
      <c r="B66" s="132">
        <v>40544</v>
      </c>
      <c r="C66" s="109" t="s">
        <v>290</v>
      </c>
      <c r="D66" s="128">
        <v>91953</v>
      </c>
      <c r="E66" s="87"/>
      <c r="F66" s="110">
        <f t="shared" si="3"/>
        <v>184860</v>
      </c>
      <c r="G66" s="133">
        <v>15405</v>
      </c>
      <c r="H66" s="133">
        <v>492960</v>
      </c>
    </row>
    <row r="67" spans="1:8" ht="16.5" customHeight="1">
      <c r="A67" s="83" t="s">
        <v>286</v>
      </c>
      <c r="B67" s="132">
        <v>40544</v>
      </c>
      <c r="C67" s="109" t="s">
        <v>291</v>
      </c>
      <c r="D67" s="128">
        <v>92300</v>
      </c>
      <c r="E67" s="87"/>
      <c r="F67" s="110">
        <f t="shared" si="3"/>
        <v>124080</v>
      </c>
      <c r="G67" s="133">
        <v>10340</v>
      </c>
      <c r="H67" s="133">
        <v>330880</v>
      </c>
    </row>
    <row r="68" spans="1:8" ht="16.5" customHeight="1">
      <c r="A68" s="83" t="s">
        <v>286</v>
      </c>
      <c r="B68" s="132">
        <v>40544</v>
      </c>
      <c r="C68" s="109" t="s">
        <v>292</v>
      </c>
      <c r="D68" s="128">
        <v>31133</v>
      </c>
      <c r="E68" s="87"/>
      <c r="F68" s="110">
        <f t="shared" si="3"/>
        <v>6000</v>
      </c>
      <c r="G68" s="133">
        <v>500</v>
      </c>
      <c r="H68" s="133">
        <v>16000</v>
      </c>
    </row>
    <row r="69" spans="1:8" ht="16.5" customHeight="1">
      <c r="A69" s="83" t="s">
        <v>286</v>
      </c>
      <c r="B69" s="132">
        <v>40544</v>
      </c>
      <c r="C69" s="109" t="s">
        <v>293</v>
      </c>
      <c r="D69" s="128">
        <v>83340</v>
      </c>
      <c r="E69" s="87"/>
      <c r="F69" s="110">
        <f t="shared" si="3"/>
        <v>8040</v>
      </c>
      <c r="G69" s="133">
        <v>670</v>
      </c>
      <c r="H69" s="133">
        <v>21440</v>
      </c>
    </row>
    <row r="70" spans="1:8" ht="16.5" customHeight="1">
      <c r="A70" s="83" t="s">
        <v>286</v>
      </c>
      <c r="B70" s="132">
        <v>40544</v>
      </c>
      <c r="C70" s="109" t="s">
        <v>294</v>
      </c>
      <c r="D70" s="128">
        <v>92107</v>
      </c>
      <c r="E70" s="87"/>
      <c r="F70" s="110">
        <f t="shared" si="3"/>
        <v>15300</v>
      </c>
      <c r="G70" s="133">
        <v>1275</v>
      </c>
      <c r="H70" s="133">
        <v>40800</v>
      </c>
    </row>
    <row r="71" spans="1:8" ht="16.5" customHeight="1">
      <c r="A71" s="83" t="s">
        <v>286</v>
      </c>
      <c r="B71" s="132">
        <v>40544</v>
      </c>
      <c r="C71" s="109" t="s">
        <v>295</v>
      </c>
      <c r="D71" s="128">
        <v>95160</v>
      </c>
      <c r="E71" s="87"/>
      <c r="F71" s="110">
        <f t="shared" si="3"/>
        <v>26676</v>
      </c>
      <c r="G71" s="133">
        <v>2223</v>
      </c>
      <c r="H71" s="133">
        <v>71136</v>
      </c>
    </row>
    <row r="72" spans="1:8" ht="16.5" customHeight="1">
      <c r="A72" s="83" t="s">
        <v>286</v>
      </c>
      <c r="B72" s="132">
        <v>40544</v>
      </c>
      <c r="C72" s="109" t="s">
        <v>61</v>
      </c>
      <c r="D72" s="128">
        <v>78960</v>
      </c>
      <c r="E72" s="87"/>
      <c r="F72" s="110">
        <f t="shared" si="3"/>
        <v>125640</v>
      </c>
      <c r="G72" s="133">
        <v>10470</v>
      </c>
      <c r="H72" s="133">
        <v>335040</v>
      </c>
    </row>
    <row r="73" spans="1:8" ht="16.5" customHeight="1">
      <c r="A73" s="83" t="s">
        <v>286</v>
      </c>
      <c r="B73" s="132">
        <v>40544</v>
      </c>
      <c r="C73" s="109" t="s">
        <v>28</v>
      </c>
      <c r="D73" s="128">
        <v>34967</v>
      </c>
      <c r="E73" s="87"/>
      <c r="F73" s="110">
        <f t="shared" si="3"/>
        <v>225480</v>
      </c>
      <c r="G73" s="133">
        <v>18790</v>
      </c>
      <c r="H73" s="133">
        <v>601280</v>
      </c>
    </row>
    <row r="74" spans="1:8" ht="16.5" customHeight="1">
      <c r="A74" s="83" t="s">
        <v>286</v>
      </c>
      <c r="B74" s="132">
        <v>40544</v>
      </c>
      <c r="C74" s="109" t="s">
        <v>296</v>
      </c>
      <c r="D74" s="128">
        <v>38800</v>
      </c>
      <c r="E74" s="87"/>
      <c r="F74" s="110">
        <f t="shared" si="3"/>
        <v>82440</v>
      </c>
      <c r="G74" s="133">
        <v>6870</v>
      </c>
      <c r="H74" s="133">
        <v>219840</v>
      </c>
    </row>
    <row r="75" spans="1:8" ht="16.5" customHeight="1">
      <c r="A75" s="83" t="s">
        <v>286</v>
      </c>
      <c r="B75" s="132">
        <v>40544</v>
      </c>
      <c r="C75" s="109" t="s">
        <v>297</v>
      </c>
      <c r="D75" s="128">
        <v>26903</v>
      </c>
      <c r="E75" s="87"/>
      <c r="F75" s="110">
        <f t="shared" si="3"/>
        <v>9840</v>
      </c>
      <c r="G75" s="133">
        <v>820</v>
      </c>
      <c r="H75" s="133">
        <v>26240</v>
      </c>
    </row>
    <row r="76" spans="1:8" ht="16.5" customHeight="1">
      <c r="A76" s="83" t="s">
        <v>286</v>
      </c>
      <c r="B76" s="132">
        <v>40544</v>
      </c>
      <c r="C76" s="109" t="s">
        <v>298</v>
      </c>
      <c r="D76" s="128">
        <v>71700</v>
      </c>
      <c r="E76" s="87"/>
      <c r="F76" s="110">
        <f t="shared" si="3"/>
        <v>207480</v>
      </c>
      <c r="G76" s="133">
        <v>17290</v>
      </c>
      <c r="H76" s="133">
        <v>553280</v>
      </c>
    </row>
    <row r="77" spans="1:8" ht="16.5" customHeight="1">
      <c r="A77" s="83" t="s">
        <v>286</v>
      </c>
      <c r="B77" s="132">
        <v>40544</v>
      </c>
      <c r="C77" s="109" t="s">
        <v>258</v>
      </c>
      <c r="D77" s="128">
        <v>94528</v>
      </c>
      <c r="E77" s="87"/>
      <c r="F77" s="110">
        <f t="shared" si="3"/>
        <v>2718300</v>
      </c>
      <c r="G77" s="133">
        <v>226525</v>
      </c>
      <c r="H77" s="133">
        <v>7248800</v>
      </c>
    </row>
    <row r="78" spans="1:8" ht="16.5" customHeight="1">
      <c r="A78" s="83" t="s">
        <v>286</v>
      </c>
      <c r="B78" s="132">
        <v>40544</v>
      </c>
      <c r="C78" s="109" t="s">
        <v>299</v>
      </c>
      <c r="D78" s="128">
        <v>78180</v>
      </c>
      <c r="E78" s="87"/>
      <c r="F78" s="110">
        <f t="shared" si="3"/>
        <v>4998300</v>
      </c>
      <c r="G78" s="133">
        <v>416525</v>
      </c>
      <c r="H78" s="133">
        <v>13328800</v>
      </c>
    </row>
    <row r="79" spans="1:8" ht="16.5" customHeight="1">
      <c r="A79" s="83" t="s">
        <v>286</v>
      </c>
      <c r="B79" s="132">
        <v>40544</v>
      </c>
      <c r="C79" s="109" t="s">
        <v>300</v>
      </c>
      <c r="D79" s="128">
        <v>78960</v>
      </c>
      <c r="E79" s="87"/>
      <c r="F79" s="110">
        <f t="shared" si="3"/>
        <v>18600</v>
      </c>
      <c r="G79" s="133">
        <v>1550</v>
      </c>
      <c r="H79" s="133">
        <v>49600</v>
      </c>
    </row>
    <row r="80" spans="1:8" ht="16.5" customHeight="1">
      <c r="A80" s="83" t="s">
        <v>286</v>
      </c>
      <c r="B80" s="132">
        <v>40544</v>
      </c>
      <c r="C80" s="109" t="s">
        <v>301</v>
      </c>
      <c r="D80" s="128">
        <v>17053</v>
      </c>
      <c r="E80" s="87"/>
      <c r="F80" s="110">
        <f t="shared" si="3"/>
        <v>95280</v>
      </c>
      <c r="G80" s="133">
        <v>7940</v>
      </c>
      <c r="H80" s="133">
        <v>254080</v>
      </c>
    </row>
    <row r="81" spans="1:8" ht="16.5" customHeight="1">
      <c r="A81" s="83" t="s">
        <v>286</v>
      </c>
      <c r="B81" s="132">
        <v>40544</v>
      </c>
      <c r="C81" s="109" t="s">
        <v>302</v>
      </c>
      <c r="D81" s="128">
        <v>95957</v>
      </c>
      <c r="E81" s="87"/>
      <c r="F81" s="110">
        <f t="shared" si="3"/>
        <v>42120</v>
      </c>
      <c r="G81" s="133">
        <v>3510</v>
      </c>
      <c r="H81" s="133">
        <v>112320</v>
      </c>
    </row>
    <row r="82" spans="1:8" ht="16.5" customHeight="1">
      <c r="A82" s="83" t="s">
        <v>286</v>
      </c>
      <c r="B82" s="132">
        <v>40544</v>
      </c>
      <c r="C82" s="109" t="s">
        <v>303</v>
      </c>
      <c r="D82" s="128">
        <v>59267</v>
      </c>
      <c r="E82" s="87"/>
      <c r="F82" s="110">
        <f t="shared" si="3"/>
        <v>12420</v>
      </c>
      <c r="G82" s="133">
        <v>1035</v>
      </c>
      <c r="H82" s="133">
        <v>33120</v>
      </c>
    </row>
    <row r="83" spans="1:8" ht="25.5">
      <c r="A83" s="83" t="s">
        <v>286</v>
      </c>
      <c r="B83" s="132">
        <v>40544</v>
      </c>
      <c r="C83" s="109" t="s">
        <v>304</v>
      </c>
      <c r="D83" s="128">
        <v>92227</v>
      </c>
      <c r="E83" s="87"/>
      <c r="F83" s="110">
        <f t="shared" si="3"/>
        <v>1164</v>
      </c>
      <c r="G83" s="133">
        <v>97</v>
      </c>
      <c r="H83" s="133">
        <v>3104</v>
      </c>
    </row>
    <row r="84" spans="1:8" ht="16.5" customHeight="1">
      <c r="A84" s="83" t="s">
        <v>286</v>
      </c>
      <c r="B84" s="132">
        <v>40544</v>
      </c>
      <c r="C84" s="109" t="s">
        <v>305</v>
      </c>
      <c r="D84" s="128">
        <v>92227</v>
      </c>
      <c r="E84" s="87"/>
      <c r="F84" s="110">
        <f t="shared" si="3"/>
        <v>2160</v>
      </c>
      <c r="G84" s="133">
        <v>180</v>
      </c>
      <c r="H84" s="133">
        <v>5760</v>
      </c>
    </row>
    <row r="85" spans="1:8" ht="16.5" customHeight="1">
      <c r="A85" s="83" t="s">
        <v>286</v>
      </c>
      <c r="B85" s="132">
        <v>40544</v>
      </c>
      <c r="C85" s="109" t="s">
        <v>306</v>
      </c>
      <c r="D85" s="128" t="s">
        <v>307</v>
      </c>
      <c r="E85" s="87"/>
      <c r="F85" s="110">
        <f t="shared" si="3"/>
        <v>465480</v>
      </c>
      <c r="G85" s="133">
        <v>38790</v>
      </c>
      <c r="H85" s="133">
        <v>1241280</v>
      </c>
    </row>
    <row r="86" spans="1:8" ht="16.5" customHeight="1">
      <c r="A86" s="83" t="s">
        <v>286</v>
      </c>
      <c r="B86" s="132">
        <v>40544</v>
      </c>
      <c r="C86" s="109" t="s">
        <v>308</v>
      </c>
      <c r="D86" s="128">
        <v>92787</v>
      </c>
      <c r="E86" s="87"/>
      <c r="F86" s="110">
        <f t="shared" si="3"/>
        <v>121200</v>
      </c>
      <c r="G86" s="133">
        <v>10100</v>
      </c>
      <c r="H86" s="133">
        <v>323200</v>
      </c>
    </row>
    <row r="87" spans="1:8" ht="16.5" customHeight="1">
      <c r="A87" s="83" t="s">
        <v>286</v>
      </c>
      <c r="B87" s="132">
        <v>40544</v>
      </c>
      <c r="C87" s="109" t="s">
        <v>309</v>
      </c>
      <c r="D87" s="128">
        <v>78852</v>
      </c>
      <c r="E87" s="87"/>
      <c r="F87" s="110">
        <f t="shared" si="3"/>
        <v>1380</v>
      </c>
      <c r="G87" s="133">
        <v>115</v>
      </c>
      <c r="H87" s="133">
        <v>3680</v>
      </c>
    </row>
    <row r="88" spans="1:8" ht="16.5" customHeight="1">
      <c r="A88" s="83" t="s">
        <v>286</v>
      </c>
      <c r="B88" s="132">
        <v>40544</v>
      </c>
      <c r="C88" s="109" t="s">
        <v>310</v>
      </c>
      <c r="D88" s="128">
        <v>94854</v>
      </c>
      <c r="E88" s="87"/>
      <c r="F88" s="110">
        <f t="shared" si="3"/>
        <v>6216</v>
      </c>
      <c r="G88" s="133">
        <v>518</v>
      </c>
      <c r="H88" s="133">
        <v>16576</v>
      </c>
    </row>
    <row r="89" spans="1:8" ht="17.25" customHeight="1">
      <c r="A89" s="83" t="s">
        <v>286</v>
      </c>
      <c r="B89" s="132">
        <v>40544</v>
      </c>
      <c r="C89" s="109" t="s">
        <v>311</v>
      </c>
      <c r="D89" s="128">
        <v>69801</v>
      </c>
      <c r="E89" s="87"/>
      <c r="F89" s="110">
        <f t="shared" si="3"/>
        <v>7536</v>
      </c>
      <c r="G89" s="133">
        <v>628</v>
      </c>
      <c r="H89" s="133">
        <v>20096</v>
      </c>
    </row>
    <row r="90" spans="1:8" ht="25.5">
      <c r="A90" s="83" t="s">
        <v>286</v>
      </c>
      <c r="B90" s="132">
        <v>40544</v>
      </c>
      <c r="C90" s="109" t="s">
        <v>312</v>
      </c>
      <c r="D90" s="128">
        <v>78311</v>
      </c>
      <c r="E90" s="87"/>
      <c r="F90" s="110">
        <f t="shared" si="3"/>
        <v>650856</v>
      </c>
      <c r="G90" s="133">
        <v>54238</v>
      </c>
      <c r="H90" s="133">
        <v>1735616</v>
      </c>
    </row>
    <row r="91" spans="1:8" ht="16.5" customHeight="1">
      <c r="A91" s="83" t="s">
        <v>286</v>
      </c>
      <c r="B91" s="132">
        <v>40544</v>
      </c>
      <c r="C91" s="109" t="s">
        <v>313</v>
      </c>
      <c r="D91" s="128">
        <v>67560</v>
      </c>
      <c r="E91" s="87"/>
      <c r="F91" s="110">
        <f t="shared" si="3"/>
        <v>21888</v>
      </c>
      <c r="G91" s="133">
        <v>1824</v>
      </c>
      <c r="H91" s="133">
        <v>58368</v>
      </c>
    </row>
    <row r="92" spans="1:8" ht="16.5" customHeight="1">
      <c r="A92" s="83" t="s">
        <v>286</v>
      </c>
      <c r="B92" s="132">
        <v>40544</v>
      </c>
      <c r="C92" s="109" t="s">
        <v>84</v>
      </c>
      <c r="D92" s="128">
        <v>92787</v>
      </c>
      <c r="E92" s="87"/>
      <c r="F92" s="110">
        <f t="shared" si="3"/>
        <v>177960</v>
      </c>
      <c r="G92" s="133">
        <v>14830</v>
      </c>
      <c r="H92" s="133">
        <v>474560</v>
      </c>
    </row>
    <row r="93" spans="1:8" ht="16.5" customHeight="1">
      <c r="A93" s="83" t="s">
        <v>286</v>
      </c>
      <c r="B93" s="132">
        <v>40544</v>
      </c>
      <c r="C93" s="109" t="s">
        <v>314</v>
      </c>
      <c r="D93" s="128">
        <v>75015</v>
      </c>
      <c r="E93" s="87"/>
      <c r="F93" s="110">
        <f t="shared" si="3"/>
        <v>56400</v>
      </c>
      <c r="G93" s="133">
        <v>4700</v>
      </c>
      <c r="H93" s="133">
        <v>150400</v>
      </c>
    </row>
    <row r="94" spans="1:8" ht="16.5" customHeight="1">
      <c r="A94" s="83" t="s">
        <v>286</v>
      </c>
      <c r="B94" s="132">
        <v>40544</v>
      </c>
      <c r="C94" s="109" t="s">
        <v>315</v>
      </c>
      <c r="D94" s="128">
        <v>68990</v>
      </c>
      <c r="E94" s="87"/>
      <c r="F94" s="110">
        <f t="shared" si="3"/>
        <v>1080780</v>
      </c>
      <c r="G94" s="133">
        <v>90065</v>
      </c>
      <c r="H94" s="133">
        <v>2882080</v>
      </c>
    </row>
    <row r="95" spans="1:8" ht="16.5" customHeight="1">
      <c r="A95" s="83" t="s">
        <v>286</v>
      </c>
      <c r="B95" s="132">
        <v>40544</v>
      </c>
      <c r="C95" s="109" t="s">
        <v>316</v>
      </c>
      <c r="D95" s="128">
        <v>67404</v>
      </c>
      <c r="E95" s="87"/>
      <c r="F95" s="110">
        <f t="shared" si="3"/>
        <v>28560</v>
      </c>
      <c r="G95" s="133">
        <v>2380</v>
      </c>
      <c r="H95" s="133">
        <v>76160</v>
      </c>
    </row>
    <row r="96" spans="1:8" ht="16.5" customHeight="1">
      <c r="A96" s="83" t="s">
        <v>286</v>
      </c>
      <c r="B96" s="132">
        <v>40544</v>
      </c>
      <c r="C96" s="109" t="s">
        <v>317</v>
      </c>
      <c r="D96" s="128">
        <v>91945</v>
      </c>
      <c r="E96" s="87"/>
      <c r="F96" s="110">
        <f t="shared" si="3"/>
        <v>15180</v>
      </c>
      <c r="G96" s="133">
        <v>1265</v>
      </c>
      <c r="H96" s="133">
        <v>40480</v>
      </c>
    </row>
    <row r="97" spans="1:8" ht="16.5" customHeight="1">
      <c r="A97" s="83" t="s">
        <v>286</v>
      </c>
      <c r="B97" s="132">
        <v>40544</v>
      </c>
      <c r="C97" s="109" t="s">
        <v>318</v>
      </c>
      <c r="D97" s="128">
        <v>92508</v>
      </c>
      <c r="E97" s="87"/>
      <c r="F97" s="110">
        <f t="shared" si="3"/>
        <v>241680</v>
      </c>
      <c r="G97" s="133">
        <v>20140</v>
      </c>
      <c r="H97" s="133">
        <v>644480</v>
      </c>
    </row>
    <row r="98" spans="1:8" ht="16.5" customHeight="1">
      <c r="A98" s="83" t="s">
        <v>286</v>
      </c>
      <c r="B98" s="132">
        <v>40544</v>
      </c>
      <c r="C98" s="109" t="s">
        <v>319</v>
      </c>
      <c r="D98" s="128">
        <v>69730</v>
      </c>
      <c r="E98" s="87"/>
      <c r="F98" s="110">
        <f t="shared" si="3"/>
        <v>7140</v>
      </c>
      <c r="G98" s="133">
        <v>595</v>
      </c>
      <c r="H98" s="133">
        <v>19040</v>
      </c>
    </row>
    <row r="99" spans="1:8" ht="25.5">
      <c r="A99" s="83" t="s">
        <v>286</v>
      </c>
      <c r="B99" s="132">
        <v>40544</v>
      </c>
      <c r="C99" s="109" t="s">
        <v>320</v>
      </c>
      <c r="D99" s="128">
        <v>93170</v>
      </c>
      <c r="E99" s="87"/>
      <c r="F99" s="110">
        <f t="shared" si="3"/>
        <v>15900</v>
      </c>
      <c r="G99" s="133">
        <v>1325</v>
      </c>
      <c r="H99" s="133">
        <v>42400</v>
      </c>
    </row>
    <row r="100" spans="1:8" ht="16.5" customHeight="1">
      <c r="A100" s="83" t="s">
        <v>286</v>
      </c>
      <c r="B100" s="132">
        <v>40544</v>
      </c>
      <c r="C100" s="109" t="s">
        <v>321</v>
      </c>
      <c r="D100" s="128">
        <v>45074</v>
      </c>
      <c r="E100" s="87"/>
      <c r="F100" s="110">
        <f t="shared" si="3"/>
        <v>230916</v>
      </c>
      <c r="G100" s="133">
        <v>19243</v>
      </c>
      <c r="H100" s="133">
        <v>615776</v>
      </c>
    </row>
    <row r="101" spans="1:8" ht="16.5" customHeight="1">
      <c r="A101" s="83" t="s">
        <v>286</v>
      </c>
      <c r="B101" s="132">
        <v>40544</v>
      </c>
      <c r="C101" s="109" t="s">
        <v>322</v>
      </c>
      <c r="D101" s="128">
        <v>92390</v>
      </c>
      <c r="E101" s="87"/>
      <c r="F101" s="110">
        <f t="shared" si="3"/>
        <v>1147860</v>
      </c>
      <c r="G101" s="133">
        <v>95655</v>
      </c>
      <c r="H101" s="133">
        <v>3060960</v>
      </c>
    </row>
    <row r="102" spans="1:8" ht="16.5" customHeight="1">
      <c r="A102" s="83" t="s">
        <v>286</v>
      </c>
      <c r="B102" s="132">
        <v>40544</v>
      </c>
      <c r="C102" s="109" t="s">
        <v>323</v>
      </c>
      <c r="D102" s="128">
        <v>92514</v>
      </c>
      <c r="E102" s="87"/>
      <c r="F102" s="110">
        <f t="shared" si="3"/>
        <v>1100892</v>
      </c>
      <c r="G102" s="133">
        <v>91741</v>
      </c>
      <c r="H102" s="133">
        <v>2935712</v>
      </c>
    </row>
    <row r="103" spans="1:8" ht="16.5" customHeight="1">
      <c r="A103" s="83" t="s">
        <v>286</v>
      </c>
      <c r="B103" s="132">
        <v>40544</v>
      </c>
      <c r="C103" s="109" t="s">
        <v>324</v>
      </c>
      <c r="D103" s="128">
        <v>78960</v>
      </c>
      <c r="E103" s="87"/>
      <c r="F103" s="110">
        <f t="shared" si="3"/>
        <v>233100</v>
      </c>
      <c r="G103" s="133">
        <v>19425</v>
      </c>
      <c r="H103" s="133">
        <v>621600</v>
      </c>
    </row>
    <row r="104" spans="1:8" ht="16.5" customHeight="1">
      <c r="A104" s="83" t="s">
        <v>286</v>
      </c>
      <c r="B104" s="132">
        <v>40544</v>
      </c>
      <c r="C104" s="109" t="s">
        <v>325</v>
      </c>
      <c r="D104" s="128">
        <v>59840</v>
      </c>
      <c r="E104" s="87"/>
      <c r="F104" s="110">
        <f t="shared" si="3"/>
        <v>10020</v>
      </c>
      <c r="G104" s="133">
        <v>835</v>
      </c>
      <c r="H104" s="133">
        <v>26720</v>
      </c>
    </row>
    <row r="105" spans="1:8" ht="16.5" customHeight="1">
      <c r="A105" s="83" t="s">
        <v>286</v>
      </c>
      <c r="B105" s="132">
        <v>40544</v>
      </c>
      <c r="C105" s="109" t="s">
        <v>285</v>
      </c>
      <c r="D105" s="128">
        <v>94533</v>
      </c>
      <c r="E105" s="87"/>
      <c r="F105" s="110">
        <f t="shared" si="3"/>
        <v>26568</v>
      </c>
      <c r="G105" s="133">
        <v>2214</v>
      </c>
      <c r="H105" s="133">
        <v>70848</v>
      </c>
    </row>
    <row r="106" spans="1:8" ht="16.5" customHeight="1">
      <c r="A106" s="83" t="s">
        <v>286</v>
      </c>
      <c r="B106" s="132">
        <v>40544</v>
      </c>
      <c r="C106" s="109" t="s">
        <v>326</v>
      </c>
      <c r="D106" s="128">
        <v>60173</v>
      </c>
      <c r="E106" s="87"/>
      <c r="F106" s="110">
        <f t="shared" si="3"/>
        <v>25920</v>
      </c>
      <c r="G106" s="133">
        <v>2160</v>
      </c>
      <c r="H106" s="133">
        <v>69120</v>
      </c>
    </row>
    <row r="107" spans="1:8" ht="16.5" customHeight="1">
      <c r="A107" s="83" t="s">
        <v>286</v>
      </c>
      <c r="B107" s="132">
        <v>40544</v>
      </c>
      <c r="C107" s="109" t="s">
        <v>327</v>
      </c>
      <c r="D107" s="128">
        <v>93013</v>
      </c>
      <c r="E107" s="87"/>
      <c r="F107" s="110">
        <f t="shared" si="3"/>
        <v>1068</v>
      </c>
      <c r="G107" s="133">
        <v>89</v>
      </c>
      <c r="H107" s="133">
        <v>2848</v>
      </c>
    </row>
    <row r="108" spans="1:8" ht="16.5" customHeight="1">
      <c r="A108" s="83" t="s">
        <v>286</v>
      </c>
      <c r="B108" s="132">
        <v>40544</v>
      </c>
      <c r="C108" s="109" t="s">
        <v>328</v>
      </c>
      <c r="D108" s="128">
        <v>93100</v>
      </c>
      <c r="E108" s="87"/>
      <c r="F108" s="110">
        <f t="shared" si="3"/>
        <v>6900</v>
      </c>
      <c r="G108" s="133">
        <v>575</v>
      </c>
      <c r="H108" s="133">
        <v>18400</v>
      </c>
    </row>
    <row r="109" spans="1:8" ht="16.5" customHeight="1">
      <c r="A109" s="83" t="s">
        <v>286</v>
      </c>
      <c r="B109" s="132">
        <v>40544</v>
      </c>
      <c r="C109" s="109" t="s">
        <v>329</v>
      </c>
      <c r="D109" s="128">
        <v>25420</v>
      </c>
      <c r="E109" s="87"/>
      <c r="F109" s="110">
        <f t="shared" si="3"/>
        <v>14820</v>
      </c>
      <c r="G109" s="133">
        <v>1235</v>
      </c>
      <c r="H109" s="133">
        <v>39520</v>
      </c>
    </row>
    <row r="110" spans="1:8" ht="16.5" customHeight="1">
      <c r="A110" s="83" t="s">
        <v>286</v>
      </c>
      <c r="B110" s="132">
        <v>40544</v>
      </c>
      <c r="C110" s="109" t="s">
        <v>330</v>
      </c>
      <c r="D110" s="128">
        <v>75020</v>
      </c>
      <c r="E110" s="87"/>
      <c r="F110" s="110">
        <f t="shared" si="3"/>
        <v>29940</v>
      </c>
      <c r="G110" s="133">
        <v>2495</v>
      </c>
      <c r="H110" s="133">
        <v>79840</v>
      </c>
    </row>
    <row r="111" spans="1:8" ht="16.5" customHeight="1">
      <c r="A111" s="83" t="s">
        <v>286</v>
      </c>
      <c r="B111" s="132">
        <v>40544</v>
      </c>
      <c r="C111" s="109" t="s">
        <v>331</v>
      </c>
      <c r="D111" s="128">
        <v>1960</v>
      </c>
      <c r="E111" s="87"/>
      <c r="F111" s="110">
        <f t="shared" si="3"/>
        <v>10080</v>
      </c>
      <c r="G111" s="133">
        <v>840</v>
      </c>
      <c r="H111" s="133">
        <v>26880</v>
      </c>
    </row>
    <row r="112" spans="1:8" ht="16.5" customHeight="1">
      <c r="A112" s="83" t="s">
        <v>286</v>
      </c>
      <c r="B112" s="132">
        <v>40544</v>
      </c>
      <c r="C112" s="109" t="s">
        <v>332</v>
      </c>
      <c r="D112" s="128">
        <v>92514</v>
      </c>
      <c r="E112" s="87"/>
      <c r="F112" s="110">
        <f t="shared" si="3"/>
        <v>2323980</v>
      </c>
      <c r="G112" s="133">
        <v>193665</v>
      </c>
      <c r="H112" s="133">
        <v>6197280</v>
      </c>
    </row>
    <row r="113" spans="1:8" ht="16.5" customHeight="1">
      <c r="A113" s="83" t="s">
        <v>286</v>
      </c>
      <c r="B113" s="132">
        <v>40544</v>
      </c>
      <c r="C113" s="109" t="s">
        <v>52</v>
      </c>
      <c r="D113" s="128">
        <v>72019</v>
      </c>
      <c r="E113" s="87"/>
      <c r="F113" s="110">
        <f t="shared" si="3"/>
        <v>66840</v>
      </c>
      <c r="G113" s="133">
        <v>5570</v>
      </c>
      <c r="H113" s="133">
        <v>178240</v>
      </c>
    </row>
    <row r="114" spans="1:8" ht="16.5" customHeight="1">
      <c r="A114" s="83" t="s">
        <v>286</v>
      </c>
      <c r="B114" s="132">
        <v>40544</v>
      </c>
      <c r="C114" s="109" t="s">
        <v>333</v>
      </c>
      <c r="D114" s="128">
        <v>92441</v>
      </c>
      <c r="E114" s="87"/>
      <c r="F114" s="110">
        <f t="shared" si="3"/>
        <v>61380</v>
      </c>
      <c r="G114" s="133">
        <v>5115</v>
      </c>
      <c r="H114" s="133">
        <v>163680</v>
      </c>
    </row>
    <row r="115" spans="1:8" ht="16.5" customHeight="1">
      <c r="A115" s="83" t="s">
        <v>286</v>
      </c>
      <c r="B115" s="132">
        <v>40544</v>
      </c>
      <c r="C115" s="109" t="s">
        <v>276</v>
      </c>
      <c r="D115" s="128">
        <v>92140</v>
      </c>
      <c r="E115" s="87"/>
      <c r="F115" s="110">
        <f t="shared" si="3"/>
        <v>2301756</v>
      </c>
      <c r="G115" s="133">
        <v>191813</v>
      </c>
      <c r="H115" s="133">
        <v>6138016</v>
      </c>
    </row>
    <row r="116" spans="1:8" ht="16.5" customHeight="1">
      <c r="A116" s="83" t="s">
        <v>286</v>
      </c>
      <c r="B116" s="132">
        <v>40544</v>
      </c>
      <c r="C116" s="109" t="s">
        <v>334</v>
      </c>
      <c r="D116" s="128">
        <v>6224</v>
      </c>
      <c r="E116" s="87"/>
      <c r="F116" s="110">
        <f t="shared" si="3"/>
        <v>18240</v>
      </c>
      <c r="G116" s="133">
        <v>1520</v>
      </c>
      <c r="H116" s="133">
        <v>48640</v>
      </c>
    </row>
    <row r="117" spans="1:8" ht="16.5" customHeight="1">
      <c r="A117" s="83" t="s">
        <v>286</v>
      </c>
      <c r="B117" s="132">
        <v>40544</v>
      </c>
      <c r="C117" s="109" t="s">
        <v>278</v>
      </c>
      <c r="D117" s="128">
        <v>69881</v>
      </c>
      <c r="E117" s="87"/>
      <c r="F117" s="110">
        <f t="shared" si="3"/>
        <v>248040</v>
      </c>
      <c r="G117" s="133">
        <v>20670</v>
      </c>
      <c r="H117" s="133">
        <v>661440</v>
      </c>
    </row>
    <row r="118" spans="1:8" ht="16.5" customHeight="1">
      <c r="A118" s="83" t="s">
        <v>286</v>
      </c>
      <c r="B118" s="132">
        <v>40544</v>
      </c>
      <c r="C118" s="109" t="s">
        <v>335</v>
      </c>
      <c r="D118" s="128">
        <v>69530</v>
      </c>
      <c r="E118" s="87"/>
      <c r="F118" s="110">
        <f t="shared" si="3"/>
        <v>1200</v>
      </c>
      <c r="G118" s="133">
        <v>100</v>
      </c>
      <c r="H118" s="133">
        <v>3200</v>
      </c>
    </row>
    <row r="119" spans="1:8" ht="16.5" customHeight="1">
      <c r="A119" s="83" t="s">
        <v>286</v>
      </c>
      <c r="B119" s="132">
        <v>40544</v>
      </c>
      <c r="C119" s="109" t="s">
        <v>336</v>
      </c>
      <c r="D119" s="128">
        <v>31460</v>
      </c>
      <c r="E119" s="87"/>
      <c r="F119" s="110">
        <f t="shared" si="3"/>
        <v>11940</v>
      </c>
      <c r="G119" s="133">
        <v>995</v>
      </c>
      <c r="H119" s="133">
        <v>31840</v>
      </c>
    </row>
    <row r="120" spans="1:8" ht="16.5" customHeight="1">
      <c r="A120" s="83" t="s">
        <v>286</v>
      </c>
      <c r="B120" s="132">
        <v>40544</v>
      </c>
      <c r="C120" s="109" t="s">
        <v>279</v>
      </c>
      <c r="D120" s="128">
        <v>78284</v>
      </c>
      <c r="E120" s="87"/>
      <c r="F120" s="110">
        <f t="shared" si="3"/>
        <v>457800</v>
      </c>
      <c r="G120" s="133">
        <v>38150</v>
      </c>
      <c r="H120" s="133">
        <v>1220800</v>
      </c>
    </row>
    <row r="121" spans="1:8" ht="16.5" customHeight="1">
      <c r="A121" s="83" t="s">
        <v>286</v>
      </c>
      <c r="B121" s="132">
        <v>40544</v>
      </c>
      <c r="C121" s="109" t="s">
        <v>337</v>
      </c>
      <c r="D121" s="128">
        <v>35680</v>
      </c>
      <c r="E121" s="87"/>
      <c r="F121" s="110">
        <f t="shared" si="3"/>
        <v>34452</v>
      </c>
      <c r="G121" s="133">
        <v>2871</v>
      </c>
      <c r="H121" s="133">
        <v>91872</v>
      </c>
    </row>
    <row r="122" spans="1:8" ht="16.5" customHeight="1">
      <c r="A122" s="83" t="s">
        <v>286</v>
      </c>
      <c r="B122" s="132">
        <v>40544</v>
      </c>
      <c r="C122" s="109" t="s">
        <v>263</v>
      </c>
      <c r="D122" s="128">
        <v>95440</v>
      </c>
      <c r="E122" s="87"/>
      <c r="F122" s="110">
        <f t="shared" si="3"/>
        <v>264300</v>
      </c>
      <c r="G122" s="133">
        <v>22025</v>
      </c>
      <c r="H122" s="133">
        <v>704800</v>
      </c>
    </row>
    <row r="123" spans="1:8" ht="16.5" customHeight="1">
      <c r="A123" s="83" t="s">
        <v>286</v>
      </c>
      <c r="B123" s="132">
        <v>40544</v>
      </c>
      <c r="C123" s="109" t="s">
        <v>338</v>
      </c>
      <c r="D123" s="128">
        <v>75603</v>
      </c>
      <c r="E123" s="87"/>
      <c r="F123" s="110">
        <f t="shared" si="3"/>
        <v>78804</v>
      </c>
      <c r="G123" s="133">
        <v>6567</v>
      </c>
      <c r="H123" s="133">
        <v>210144</v>
      </c>
    </row>
    <row r="124" spans="1:8" ht="16.5" customHeight="1">
      <c r="A124" s="83" t="s">
        <v>286</v>
      </c>
      <c r="B124" s="132">
        <v>40544</v>
      </c>
      <c r="C124" s="109" t="s">
        <v>339</v>
      </c>
      <c r="D124" s="128">
        <v>94528</v>
      </c>
      <c r="E124" s="87"/>
      <c r="F124" s="110">
        <f t="shared" si="3"/>
        <v>51060</v>
      </c>
      <c r="G124" s="133">
        <v>4255</v>
      </c>
      <c r="H124" s="133">
        <v>136160</v>
      </c>
    </row>
    <row r="125" spans="1:8" ht="16.5" customHeight="1">
      <c r="A125" s="89" t="s">
        <v>286</v>
      </c>
      <c r="B125" s="104">
        <v>40544</v>
      </c>
      <c r="C125" s="113" t="s">
        <v>340</v>
      </c>
      <c r="D125" s="105">
        <v>25461</v>
      </c>
      <c r="E125" s="93"/>
      <c r="F125" s="106">
        <f>(G125*4)*3</f>
        <v>66720</v>
      </c>
      <c r="G125" s="134">
        <v>5560</v>
      </c>
      <c r="H125" s="134">
        <v>177920</v>
      </c>
    </row>
    <row r="126" spans="1:9" s="136" customFormat="1" ht="21.75" customHeight="1">
      <c r="A126" s="97"/>
      <c r="B126" s="97"/>
      <c r="C126" s="97"/>
      <c r="D126" s="99"/>
      <c r="E126" s="100"/>
      <c r="F126" s="101">
        <f>SUM(F60:F125)</f>
        <v>21432264</v>
      </c>
      <c r="G126" s="101">
        <f>SUM(G60:G125)</f>
        <v>1786022</v>
      </c>
      <c r="H126" s="101">
        <f>SUM(H60:H125)</f>
        <v>57152704</v>
      </c>
      <c r="I126" s="135"/>
    </row>
    <row r="127" spans="1:8" ht="16.5" customHeight="1">
      <c r="A127" s="76" t="s">
        <v>341</v>
      </c>
      <c r="B127" s="77">
        <v>40544</v>
      </c>
      <c r="C127" s="137" t="s">
        <v>342</v>
      </c>
      <c r="D127" s="79">
        <v>95029</v>
      </c>
      <c r="E127" s="138"/>
      <c r="F127" s="139">
        <f>((G127*4)/12)*18</f>
        <v>3270</v>
      </c>
      <c r="G127" s="82">
        <v>545</v>
      </c>
      <c r="H127" s="82">
        <v>8720</v>
      </c>
    </row>
    <row r="128" spans="1:8" ht="16.5" customHeight="1">
      <c r="A128" s="83" t="s">
        <v>341</v>
      </c>
      <c r="B128" s="84">
        <v>40544</v>
      </c>
      <c r="C128" s="140" t="s">
        <v>300</v>
      </c>
      <c r="D128" s="86">
        <v>78960</v>
      </c>
      <c r="E128" s="141"/>
      <c r="F128" s="139">
        <f aca="true" t="shared" si="4" ref="F128:F133">((G128*4)/12)*18</f>
        <v>378396</v>
      </c>
      <c r="G128" s="88">
        <v>63066</v>
      </c>
      <c r="H128" s="88">
        <v>1009056</v>
      </c>
    </row>
    <row r="129" spans="1:8" ht="16.5" customHeight="1">
      <c r="A129" s="83" t="s">
        <v>341</v>
      </c>
      <c r="B129" s="84">
        <v>40544</v>
      </c>
      <c r="C129" s="140" t="s">
        <v>262</v>
      </c>
      <c r="D129" s="86">
        <v>67730</v>
      </c>
      <c r="E129" s="141"/>
      <c r="F129" s="139">
        <f t="shared" si="4"/>
        <v>271080</v>
      </c>
      <c r="G129" s="88">
        <v>45180</v>
      </c>
      <c r="H129" s="88">
        <v>722880</v>
      </c>
    </row>
    <row r="130" spans="1:8" ht="16.5" customHeight="1">
      <c r="A130" s="83" t="s">
        <v>341</v>
      </c>
      <c r="B130" s="84">
        <v>40544</v>
      </c>
      <c r="C130" s="140" t="s">
        <v>343</v>
      </c>
      <c r="D130" s="86">
        <v>92012</v>
      </c>
      <c r="E130" s="141"/>
      <c r="F130" s="139">
        <f t="shared" si="4"/>
        <v>62118</v>
      </c>
      <c r="G130" s="88">
        <v>10353</v>
      </c>
      <c r="H130" s="88">
        <v>165648</v>
      </c>
    </row>
    <row r="131" spans="1:8" ht="28.5" customHeight="1">
      <c r="A131" s="83" t="s">
        <v>341</v>
      </c>
      <c r="B131" s="84">
        <v>40544</v>
      </c>
      <c r="C131" s="140" t="s">
        <v>344</v>
      </c>
      <c r="D131" s="86">
        <v>88100</v>
      </c>
      <c r="E131" s="141"/>
      <c r="F131" s="139">
        <f t="shared" si="4"/>
        <v>14928</v>
      </c>
      <c r="G131" s="88">
        <v>2488</v>
      </c>
      <c r="H131" s="88">
        <v>39808</v>
      </c>
    </row>
    <row r="132" spans="1:8" ht="16.5" customHeight="1">
      <c r="A132" s="83" t="s">
        <v>341</v>
      </c>
      <c r="B132" s="84">
        <v>40544</v>
      </c>
      <c r="C132" s="140" t="s">
        <v>345</v>
      </c>
      <c r="D132" s="86">
        <v>59118</v>
      </c>
      <c r="E132" s="141"/>
      <c r="F132" s="139">
        <f t="shared" si="4"/>
        <v>32382</v>
      </c>
      <c r="G132" s="88">
        <v>5397</v>
      </c>
      <c r="H132" s="88">
        <v>86352</v>
      </c>
    </row>
    <row r="133" spans="1:8" ht="16.5" customHeight="1">
      <c r="A133" s="89" t="s">
        <v>341</v>
      </c>
      <c r="B133" s="90">
        <v>40544</v>
      </c>
      <c r="C133" s="142" t="s">
        <v>346</v>
      </c>
      <c r="D133" s="92">
        <v>7104</v>
      </c>
      <c r="E133" s="143"/>
      <c r="F133" s="144">
        <f t="shared" si="4"/>
        <v>4230</v>
      </c>
      <c r="G133" s="95">
        <v>705</v>
      </c>
      <c r="H133" s="95">
        <v>11280</v>
      </c>
    </row>
    <row r="134" spans="1:10" ht="20.25" customHeight="1">
      <c r="A134" s="145"/>
      <c r="B134" s="145"/>
      <c r="C134" s="145"/>
      <c r="D134" s="146"/>
      <c r="E134" s="147"/>
      <c r="F134" s="101">
        <f>SUM(F127:F133)</f>
        <v>766404</v>
      </c>
      <c r="G134" s="101">
        <f>SUM(G127:G133)</f>
        <v>127734</v>
      </c>
      <c r="H134" s="101">
        <f>SUM(H127:H133)</f>
        <v>2043744</v>
      </c>
      <c r="J134" s="136"/>
    </row>
    <row r="135" spans="1:8" ht="25.5">
      <c r="A135" s="76" t="s">
        <v>347</v>
      </c>
      <c r="B135" s="102">
        <v>40645</v>
      </c>
      <c r="C135" s="107" t="s">
        <v>348</v>
      </c>
      <c r="D135" s="103">
        <v>94518</v>
      </c>
      <c r="E135" s="80"/>
      <c r="F135" s="81">
        <f>(G135*4)*3</f>
        <v>127500</v>
      </c>
      <c r="G135" s="148">
        <v>10625</v>
      </c>
      <c r="H135" s="148">
        <v>340000</v>
      </c>
    </row>
    <row r="136" spans="1:8" ht="25.5">
      <c r="A136" s="83" t="s">
        <v>347</v>
      </c>
      <c r="B136" s="132">
        <v>40645</v>
      </c>
      <c r="C136" s="109" t="s">
        <v>24</v>
      </c>
      <c r="D136" s="128">
        <v>92563</v>
      </c>
      <c r="E136" s="87"/>
      <c r="F136" s="110">
        <f aca="true" t="shared" si="5" ref="F136:F158">(G136*4)*3</f>
        <v>150660</v>
      </c>
      <c r="G136" s="133">
        <v>12555</v>
      </c>
      <c r="H136" s="133">
        <v>401760</v>
      </c>
    </row>
    <row r="137" spans="1:8" ht="25.5">
      <c r="A137" s="83" t="s">
        <v>347</v>
      </c>
      <c r="B137" s="132">
        <v>40645</v>
      </c>
      <c r="C137" s="109" t="s">
        <v>349</v>
      </c>
      <c r="D137" s="128">
        <v>6250</v>
      </c>
      <c r="E137" s="87"/>
      <c r="F137" s="110">
        <f t="shared" si="5"/>
        <v>27864</v>
      </c>
      <c r="G137" s="133">
        <v>2322</v>
      </c>
      <c r="H137" s="133">
        <v>74304</v>
      </c>
    </row>
    <row r="138" spans="1:8" ht="25.5">
      <c r="A138" s="83" t="s">
        <v>347</v>
      </c>
      <c r="B138" s="132">
        <v>40645</v>
      </c>
      <c r="C138" s="109" t="s">
        <v>61</v>
      </c>
      <c r="D138" s="128">
        <v>78960</v>
      </c>
      <c r="E138" s="87"/>
      <c r="F138" s="110">
        <f t="shared" si="5"/>
        <v>44088</v>
      </c>
      <c r="G138" s="133">
        <v>3674</v>
      </c>
      <c r="H138" s="133">
        <v>117568</v>
      </c>
    </row>
    <row r="139" spans="1:8" ht="25.5">
      <c r="A139" s="83" t="s">
        <v>347</v>
      </c>
      <c r="B139" s="132">
        <v>40645</v>
      </c>
      <c r="C139" s="109" t="s">
        <v>28</v>
      </c>
      <c r="D139" s="128">
        <v>34967</v>
      </c>
      <c r="E139" s="87"/>
      <c r="F139" s="110">
        <f t="shared" si="5"/>
        <v>340032</v>
      </c>
      <c r="G139" s="133">
        <v>28336</v>
      </c>
      <c r="H139" s="133">
        <v>906752</v>
      </c>
    </row>
    <row r="140" spans="1:8" ht="25.5">
      <c r="A140" s="83" t="s">
        <v>347</v>
      </c>
      <c r="B140" s="132">
        <v>40645</v>
      </c>
      <c r="C140" s="109" t="s">
        <v>299</v>
      </c>
      <c r="D140" s="128">
        <v>78184</v>
      </c>
      <c r="E140" s="87"/>
      <c r="F140" s="110">
        <f t="shared" si="5"/>
        <v>3456</v>
      </c>
      <c r="G140" s="133">
        <v>288</v>
      </c>
      <c r="H140" s="133">
        <v>9216</v>
      </c>
    </row>
    <row r="141" spans="1:8" ht="25.5">
      <c r="A141" s="83" t="s">
        <v>347</v>
      </c>
      <c r="B141" s="132">
        <v>40645</v>
      </c>
      <c r="C141" s="109" t="s">
        <v>350</v>
      </c>
      <c r="D141" s="128">
        <v>78232</v>
      </c>
      <c r="E141" s="87"/>
      <c r="F141" s="110">
        <f t="shared" si="5"/>
        <v>54900</v>
      </c>
      <c r="G141" s="133">
        <v>4575</v>
      </c>
      <c r="H141" s="133">
        <v>146400</v>
      </c>
    </row>
    <row r="142" spans="1:8" ht="25.5">
      <c r="A142" s="83" t="s">
        <v>347</v>
      </c>
      <c r="B142" s="132">
        <v>40645</v>
      </c>
      <c r="C142" s="109" t="s">
        <v>305</v>
      </c>
      <c r="D142" s="128">
        <v>92227</v>
      </c>
      <c r="E142" s="87"/>
      <c r="F142" s="110">
        <f t="shared" si="5"/>
        <v>840</v>
      </c>
      <c r="G142" s="133">
        <v>70</v>
      </c>
      <c r="H142" s="133">
        <v>2240</v>
      </c>
    </row>
    <row r="143" spans="1:8" ht="25.5">
      <c r="A143" s="83" t="s">
        <v>347</v>
      </c>
      <c r="B143" s="132">
        <v>40645</v>
      </c>
      <c r="C143" s="109" t="s">
        <v>351</v>
      </c>
      <c r="D143" s="128">
        <v>93561</v>
      </c>
      <c r="E143" s="87"/>
      <c r="F143" s="110">
        <f t="shared" si="5"/>
        <v>4248</v>
      </c>
      <c r="G143" s="133">
        <v>354</v>
      </c>
      <c r="H143" s="133">
        <v>11328</v>
      </c>
    </row>
    <row r="144" spans="1:8" ht="25.5">
      <c r="A144" s="83" t="s">
        <v>347</v>
      </c>
      <c r="B144" s="132">
        <v>40645</v>
      </c>
      <c r="C144" s="109" t="s">
        <v>306</v>
      </c>
      <c r="D144" s="128" t="s">
        <v>352</v>
      </c>
      <c r="E144" s="87"/>
      <c r="F144" s="110">
        <f t="shared" si="5"/>
        <v>16800</v>
      </c>
      <c r="G144" s="133">
        <v>1400</v>
      </c>
      <c r="H144" s="133">
        <v>44800</v>
      </c>
    </row>
    <row r="145" spans="1:8" ht="25.5">
      <c r="A145" s="83" t="s">
        <v>347</v>
      </c>
      <c r="B145" s="132">
        <v>40645</v>
      </c>
      <c r="C145" s="109" t="s">
        <v>84</v>
      </c>
      <c r="D145" s="128">
        <v>92787</v>
      </c>
      <c r="E145" s="87"/>
      <c r="F145" s="110">
        <f t="shared" si="5"/>
        <v>1488</v>
      </c>
      <c r="G145" s="133">
        <v>124</v>
      </c>
      <c r="H145" s="133">
        <v>3968</v>
      </c>
    </row>
    <row r="146" spans="1:8" ht="25.5">
      <c r="A146" s="83" t="s">
        <v>347</v>
      </c>
      <c r="B146" s="132">
        <v>40645</v>
      </c>
      <c r="C146" s="109" t="s">
        <v>353</v>
      </c>
      <c r="D146" s="128">
        <v>92788</v>
      </c>
      <c r="E146" s="87"/>
      <c r="F146" s="110">
        <f t="shared" si="5"/>
        <v>21360</v>
      </c>
      <c r="G146" s="133">
        <v>1780</v>
      </c>
      <c r="H146" s="133">
        <v>56960</v>
      </c>
    </row>
    <row r="147" spans="1:8" ht="25.5">
      <c r="A147" s="83" t="s">
        <v>347</v>
      </c>
      <c r="B147" s="132">
        <v>40645</v>
      </c>
      <c r="C147" s="109" t="s">
        <v>316</v>
      </c>
      <c r="D147" s="128">
        <v>67404</v>
      </c>
      <c r="E147" s="87"/>
      <c r="F147" s="110">
        <f t="shared" si="5"/>
        <v>24684</v>
      </c>
      <c r="G147" s="133">
        <v>2057</v>
      </c>
      <c r="H147" s="133">
        <v>65824</v>
      </c>
    </row>
    <row r="148" spans="1:8" ht="25.5">
      <c r="A148" s="83" t="s">
        <v>347</v>
      </c>
      <c r="B148" s="132">
        <v>40645</v>
      </c>
      <c r="C148" s="109" t="s">
        <v>323</v>
      </c>
      <c r="D148" s="128">
        <v>92514</v>
      </c>
      <c r="E148" s="87"/>
      <c r="F148" s="110">
        <f t="shared" si="5"/>
        <v>7380</v>
      </c>
      <c r="G148" s="133">
        <v>615</v>
      </c>
      <c r="H148" s="133">
        <v>19680</v>
      </c>
    </row>
    <row r="149" spans="1:8" ht="25.5">
      <c r="A149" s="83" t="s">
        <v>347</v>
      </c>
      <c r="B149" s="132">
        <v>40645</v>
      </c>
      <c r="C149" s="109" t="s">
        <v>354</v>
      </c>
      <c r="D149" s="128">
        <v>92160</v>
      </c>
      <c r="E149" s="87"/>
      <c r="F149" s="110">
        <f t="shared" si="5"/>
        <v>9696</v>
      </c>
      <c r="G149" s="133">
        <v>808</v>
      </c>
      <c r="H149" s="133">
        <v>25856</v>
      </c>
    </row>
    <row r="150" spans="1:8" ht="25.5">
      <c r="A150" s="83" t="s">
        <v>347</v>
      </c>
      <c r="B150" s="132">
        <v>40645</v>
      </c>
      <c r="C150" s="109" t="s">
        <v>285</v>
      </c>
      <c r="D150" s="128">
        <v>94533</v>
      </c>
      <c r="E150" s="87"/>
      <c r="F150" s="110">
        <f t="shared" si="5"/>
        <v>10488</v>
      </c>
      <c r="G150" s="133">
        <v>874</v>
      </c>
      <c r="H150" s="133">
        <v>27968</v>
      </c>
    </row>
    <row r="151" spans="1:8" ht="25.5">
      <c r="A151" s="83" t="s">
        <v>347</v>
      </c>
      <c r="B151" s="132">
        <v>40645</v>
      </c>
      <c r="C151" s="109" t="s">
        <v>332</v>
      </c>
      <c r="D151" s="128">
        <v>92514</v>
      </c>
      <c r="E151" s="87"/>
      <c r="F151" s="110">
        <f t="shared" si="5"/>
        <v>37956</v>
      </c>
      <c r="G151" s="133">
        <v>3163</v>
      </c>
      <c r="H151" s="133">
        <v>101216</v>
      </c>
    </row>
    <row r="152" spans="1:8" ht="25.5">
      <c r="A152" s="83" t="s">
        <v>347</v>
      </c>
      <c r="B152" s="132">
        <v>40645</v>
      </c>
      <c r="C152" s="109" t="s">
        <v>52</v>
      </c>
      <c r="D152" s="128">
        <v>72019</v>
      </c>
      <c r="E152" s="87"/>
      <c r="F152" s="110">
        <f t="shared" si="5"/>
        <v>47544</v>
      </c>
      <c r="G152" s="133">
        <v>3962</v>
      </c>
      <c r="H152" s="133">
        <v>126784</v>
      </c>
    </row>
    <row r="153" spans="1:8" ht="25.5">
      <c r="A153" s="83" t="s">
        <v>347</v>
      </c>
      <c r="B153" s="132">
        <v>40645</v>
      </c>
      <c r="C153" s="109" t="s">
        <v>355</v>
      </c>
      <c r="D153" s="128">
        <v>25461</v>
      </c>
      <c r="E153" s="87"/>
      <c r="F153" s="110">
        <f t="shared" si="5"/>
        <v>272532</v>
      </c>
      <c r="G153" s="133">
        <v>22711</v>
      </c>
      <c r="H153" s="133">
        <v>726752</v>
      </c>
    </row>
    <row r="154" spans="1:8" ht="25.5">
      <c r="A154" s="83" t="s">
        <v>347</v>
      </c>
      <c r="B154" s="132">
        <v>40645</v>
      </c>
      <c r="C154" s="109" t="s">
        <v>336</v>
      </c>
      <c r="D154" s="128">
        <v>31460</v>
      </c>
      <c r="E154" s="87"/>
      <c r="F154" s="110">
        <f t="shared" si="5"/>
        <v>1020</v>
      </c>
      <c r="G154" s="133">
        <v>85</v>
      </c>
      <c r="H154" s="133">
        <v>2720</v>
      </c>
    </row>
    <row r="155" spans="1:8" ht="25.5">
      <c r="A155" s="83" t="s">
        <v>347</v>
      </c>
      <c r="B155" s="132">
        <v>40645</v>
      </c>
      <c r="C155" s="109" t="s">
        <v>356</v>
      </c>
      <c r="D155" s="128">
        <v>38330</v>
      </c>
      <c r="E155" s="87"/>
      <c r="F155" s="110">
        <f t="shared" si="5"/>
        <v>1164</v>
      </c>
      <c r="G155" s="133">
        <v>97</v>
      </c>
      <c r="H155" s="133">
        <v>3104</v>
      </c>
    </row>
    <row r="156" spans="1:8" ht="25.5">
      <c r="A156" s="83" t="s">
        <v>347</v>
      </c>
      <c r="B156" s="132">
        <v>40645</v>
      </c>
      <c r="C156" s="109" t="s">
        <v>357</v>
      </c>
      <c r="D156" s="128">
        <v>75603</v>
      </c>
      <c r="E156" s="87"/>
      <c r="F156" s="110">
        <f t="shared" si="5"/>
        <v>3060</v>
      </c>
      <c r="G156" s="133">
        <v>255</v>
      </c>
      <c r="H156" s="133">
        <v>8160</v>
      </c>
    </row>
    <row r="157" spans="1:8" ht="25.5">
      <c r="A157" s="83" t="s">
        <v>347</v>
      </c>
      <c r="B157" s="132">
        <v>40645</v>
      </c>
      <c r="C157" s="109" t="s">
        <v>297</v>
      </c>
      <c r="D157" s="128">
        <v>26903</v>
      </c>
      <c r="E157" s="87"/>
      <c r="F157" s="110">
        <f t="shared" si="5"/>
        <v>13380</v>
      </c>
      <c r="G157" s="133">
        <v>1115</v>
      </c>
      <c r="H157" s="133">
        <v>35680</v>
      </c>
    </row>
    <row r="158" spans="1:8" ht="25.5">
      <c r="A158" s="89" t="s">
        <v>347</v>
      </c>
      <c r="B158" s="104">
        <v>40645</v>
      </c>
      <c r="C158" s="113" t="s">
        <v>272</v>
      </c>
      <c r="D158" s="105">
        <v>95605</v>
      </c>
      <c r="E158" s="93"/>
      <c r="F158" s="106">
        <f t="shared" si="5"/>
        <v>900</v>
      </c>
      <c r="G158" s="134">
        <v>75</v>
      </c>
      <c r="H158" s="134">
        <v>2400</v>
      </c>
    </row>
    <row r="159" spans="1:8" ht="20.25" customHeight="1">
      <c r="A159" s="98"/>
      <c r="B159" s="97"/>
      <c r="C159" s="98"/>
      <c r="D159" s="99"/>
      <c r="E159" s="100"/>
      <c r="F159" s="101">
        <f>SUM(F135:F158)</f>
        <v>1223040</v>
      </c>
      <c r="G159" s="101">
        <f>SUM(G135:G158)</f>
        <v>101920</v>
      </c>
      <c r="H159" s="101">
        <f>SUM(H135:H158)</f>
        <v>3261440</v>
      </c>
    </row>
    <row r="160" spans="1:8" ht="15.75" customHeight="1">
      <c r="A160" s="107" t="s">
        <v>280</v>
      </c>
      <c r="B160" s="77">
        <v>40634</v>
      </c>
      <c r="C160" s="78" t="s">
        <v>358</v>
      </c>
      <c r="D160" s="79">
        <v>35067</v>
      </c>
      <c r="E160" s="80"/>
      <c r="F160" s="81">
        <f>G160*4</f>
        <v>3268</v>
      </c>
      <c r="G160" s="82">
        <v>817</v>
      </c>
      <c r="H160" s="82">
        <v>6537</v>
      </c>
    </row>
    <row r="161" spans="1:8" ht="15.75" customHeight="1">
      <c r="A161" s="109" t="s">
        <v>280</v>
      </c>
      <c r="B161" s="84">
        <v>40634</v>
      </c>
      <c r="C161" s="85" t="s">
        <v>359</v>
      </c>
      <c r="D161" s="86">
        <v>13705</v>
      </c>
      <c r="E161" s="87"/>
      <c r="F161" s="81">
        <f aca="true" t="shared" si="6" ref="F161:F204">G161*4</f>
        <v>1360</v>
      </c>
      <c r="G161" s="88">
        <v>340</v>
      </c>
      <c r="H161" s="88">
        <v>2722</v>
      </c>
    </row>
    <row r="162" spans="1:8" ht="15.75" customHeight="1">
      <c r="A162" s="109" t="s">
        <v>280</v>
      </c>
      <c r="B162" s="84">
        <v>40634</v>
      </c>
      <c r="C162" s="85" t="s">
        <v>294</v>
      </c>
      <c r="D162" s="86">
        <v>92107</v>
      </c>
      <c r="E162" s="87"/>
      <c r="F162" s="81">
        <f t="shared" si="6"/>
        <v>2912</v>
      </c>
      <c r="G162" s="88">
        <v>728</v>
      </c>
      <c r="H162" s="88">
        <v>5821</v>
      </c>
    </row>
    <row r="163" spans="1:8" ht="15.75" customHeight="1">
      <c r="A163" s="109" t="s">
        <v>280</v>
      </c>
      <c r="B163" s="84">
        <v>40634</v>
      </c>
      <c r="C163" s="85" t="s">
        <v>65</v>
      </c>
      <c r="D163" s="86">
        <v>78311</v>
      </c>
      <c r="E163" s="87"/>
      <c r="F163" s="81">
        <f t="shared" si="6"/>
        <v>28584</v>
      </c>
      <c r="G163" s="88">
        <v>7146</v>
      </c>
      <c r="H163" s="88">
        <v>57168</v>
      </c>
    </row>
    <row r="164" spans="1:8" ht="15.75" customHeight="1">
      <c r="A164" s="109" t="s">
        <v>280</v>
      </c>
      <c r="B164" s="84">
        <v>40634</v>
      </c>
      <c r="C164" s="85" t="s">
        <v>360</v>
      </c>
      <c r="D164" s="86">
        <v>75018</v>
      </c>
      <c r="E164" s="87"/>
      <c r="F164" s="81">
        <f t="shared" si="6"/>
        <v>1540</v>
      </c>
      <c r="G164" s="88">
        <v>385</v>
      </c>
      <c r="H164" s="88">
        <v>3080</v>
      </c>
    </row>
    <row r="165" spans="1:8" ht="15.75" customHeight="1">
      <c r="A165" s="109" t="s">
        <v>280</v>
      </c>
      <c r="B165" s="84">
        <v>40634</v>
      </c>
      <c r="C165" s="85" t="s">
        <v>361</v>
      </c>
      <c r="D165" s="86">
        <v>33610</v>
      </c>
      <c r="E165" s="87"/>
      <c r="F165" s="81">
        <f t="shared" si="6"/>
        <v>2868</v>
      </c>
      <c r="G165" s="88">
        <v>717</v>
      </c>
      <c r="H165" s="88">
        <v>5735</v>
      </c>
    </row>
    <row r="166" spans="1:8" ht="15.75" customHeight="1">
      <c r="A166" s="109" t="s">
        <v>280</v>
      </c>
      <c r="B166" s="84">
        <v>40634</v>
      </c>
      <c r="C166" s="85" t="s">
        <v>269</v>
      </c>
      <c r="D166" s="86">
        <v>75010</v>
      </c>
      <c r="E166" s="87"/>
      <c r="F166" s="81">
        <f t="shared" si="6"/>
        <v>2384</v>
      </c>
      <c r="G166" s="88">
        <v>596</v>
      </c>
      <c r="H166" s="88">
        <v>4770</v>
      </c>
    </row>
    <row r="167" spans="1:8" ht="15.75" customHeight="1">
      <c r="A167" s="109" t="s">
        <v>280</v>
      </c>
      <c r="B167" s="84">
        <v>40634</v>
      </c>
      <c r="C167" s="85" t="s">
        <v>362</v>
      </c>
      <c r="D167" s="86">
        <v>69620</v>
      </c>
      <c r="E167" s="87"/>
      <c r="F167" s="81">
        <f t="shared" si="6"/>
        <v>1216</v>
      </c>
      <c r="G167" s="88">
        <v>304</v>
      </c>
      <c r="H167" s="88">
        <v>2434</v>
      </c>
    </row>
    <row r="168" spans="1:8" ht="15.75" customHeight="1">
      <c r="A168" s="109" t="s">
        <v>280</v>
      </c>
      <c r="B168" s="84">
        <v>40634</v>
      </c>
      <c r="C168" s="85" t="s">
        <v>363</v>
      </c>
      <c r="D168" s="86">
        <v>78000</v>
      </c>
      <c r="E168" s="87"/>
      <c r="F168" s="81">
        <f t="shared" si="6"/>
        <v>119432</v>
      </c>
      <c r="G168" s="88">
        <v>29858</v>
      </c>
      <c r="H168" s="88">
        <v>238864</v>
      </c>
    </row>
    <row r="169" spans="1:8" ht="15.75" customHeight="1">
      <c r="A169" s="109" t="s">
        <v>280</v>
      </c>
      <c r="B169" s="84">
        <v>40634</v>
      </c>
      <c r="C169" s="85" t="s">
        <v>364</v>
      </c>
      <c r="D169" s="92">
        <v>63802</v>
      </c>
      <c r="E169" s="87"/>
      <c r="F169" s="81">
        <f t="shared" si="6"/>
        <v>9456</v>
      </c>
      <c r="G169" s="88">
        <v>2364</v>
      </c>
      <c r="H169" s="88">
        <v>18911</v>
      </c>
    </row>
    <row r="170" spans="1:8" ht="27.75" customHeight="1">
      <c r="A170" s="109" t="s">
        <v>280</v>
      </c>
      <c r="B170" s="84">
        <v>40634</v>
      </c>
      <c r="C170" s="85" t="s">
        <v>312</v>
      </c>
      <c r="D170" s="86">
        <v>78311</v>
      </c>
      <c r="E170" s="87"/>
      <c r="F170" s="81">
        <f t="shared" si="6"/>
        <v>4800</v>
      </c>
      <c r="G170" s="88">
        <v>1200</v>
      </c>
      <c r="H170" s="88">
        <v>9600</v>
      </c>
    </row>
    <row r="171" spans="1:8" ht="15.75" customHeight="1">
      <c r="A171" s="109" t="s">
        <v>280</v>
      </c>
      <c r="B171" s="84">
        <v>40634</v>
      </c>
      <c r="C171" s="85" t="s">
        <v>365</v>
      </c>
      <c r="D171" s="86">
        <v>13300</v>
      </c>
      <c r="E171" s="87"/>
      <c r="F171" s="81">
        <f t="shared" si="6"/>
        <v>1428</v>
      </c>
      <c r="G171" s="88">
        <v>357</v>
      </c>
      <c r="H171" s="88">
        <v>2859</v>
      </c>
    </row>
    <row r="172" spans="1:8" ht="15.75" customHeight="1">
      <c r="A172" s="109" t="s">
        <v>280</v>
      </c>
      <c r="B172" s="84">
        <v>40634</v>
      </c>
      <c r="C172" s="85" t="s">
        <v>366</v>
      </c>
      <c r="D172" s="86">
        <v>75015</v>
      </c>
      <c r="E172" s="87"/>
      <c r="F172" s="81">
        <f t="shared" si="6"/>
        <v>4592</v>
      </c>
      <c r="G172" s="88">
        <v>1148</v>
      </c>
      <c r="H172" s="88">
        <v>9188</v>
      </c>
    </row>
    <row r="173" spans="1:8" ht="15.75" customHeight="1">
      <c r="A173" s="109" t="s">
        <v>280</v>
      </c>
      <c r="B173" s="84">
        <v>40634</v>
      </c>
      <c r="C173" s="85" t="s">
        <v>84</v>
      </c>
      <c r="D173" s="86">
        <v>95200</v>
      </c>
      <c r="E173" s="87"/>
      <c r="F173" s="81">
        <f t="shared" si="6"/>
        <v>50340</v>
      </c>
      <c r="G173" s="88">
        <v>12585</v>
      </c>
      <c r="H173" s="88">
        <v>100682</v>
      </c>
    </row>
    <row r="174" spans="1:8" ht="25.5">
      <c r="A174" s="109" t="s">
        <v>280</v>
      </c>
      <c r="B174" s="84">
        <v>40634</v>
      </c>
      <c r="C174" s="85" t="s">
        <v>271</v>
      </c>
      <c r="D174" s="86">
        <v>92787</v>
      </c>
      <c r="E174" s="87"/>
      <c r="F174" s="81">
        <f t="shared" si="6"/>
        <v>15528</v>
      </c>
      <c r="G174" s="88">
        <v>3882</v>
      </c>
      <c r="H174" s="88">
        <v>31059</v>
      </c>
    </row>
    <row r="175" spans="1:8" ht="15.75" customHeight="1">
      <c r="A175" s="109" t="s">
        <v>280</v>
      </c>
      <c r="B175" s="84">
        <v>40634</v>
      </c>
      <c r="C175" s="85" t="s">
        <v>367</v>
      </c>
      <c r="D175" s="86">
        <v>91946</v>
      </c>
      <c r="E175" s="87"/>
      <c r="F175" s="81">
        <f t="shared" si="6"/>
        <v>9912</v>
      </c>
      <c r="G175" s="88">
        <v>2478</v>
      </c>
      <c r="H175" s="88">
        <v>19825</v>
      </c>
    </row>
    <row r="176" spans="1:8" ht="25.5">
      <c r="A176" s="109" t="s">
        <v>280</v>
      </c>
      <c r="B176" s="84">
        <v>40634</v>
      </c>
      <c r="C176" s="85" t="s">
        <v>368</v>
      </c>
      <c r="D176" s="86">
        <v>94832</v>
      </c>
      <c r="E176" s="87"/>
      <c r="F176" s="81">
        <f t="shared" si="6"/>
        <v>69236</v>
      </c>
      <c r="G176" s="88">
        <v>17309</v>
      </c>
      <c r="H176" s="88">
        <v>138476</v>
      </c>
    </row>
    <row r="177" spans="1:8" ht="15.75" customHeight="1">
      <c r="A177" s="109" t="s">
        <v>280</v>
      </c>
      <c r="B177" s="84">
        <v>40634</v>
      </c>
      <c r="C177" s="85" t="s">
        <v>369</v>
      </c>
      <c r="D177" s="86">
        <v>38590</v>
      </c>
      <c r="E177" s="87"/>
      <c r="F177" s="81">
        <f t="shared" si="6"/>
        <v>6656</v>
      </c>
      <c r="G177" s="88">
        <v>1664</v>
      </c>
      <c r="H177" s="88">
        <v>13313</v>
      </c>
    </row>
    <row r="178" spans="1:8" ht="15.75" customHeight="1">
      <c r="A178" s="109" t="s">
        <v>280</v>
      </c>
      <c r="B178" s="84">
        <v>40634</v>
      </c>
      <c r="C178" s="85" t="s">
        <v>370</v>
      </c>
      <c r="D178" s="86">
        <v>92707</v>
      </c>
      <c r="E178" s="87"/>
      <c r="F178" s="81">
        <f t="shared" si="6"/>
        <v>5640</v>
      </c>
      <c r="G178" s="88">
        <v>1410</v>
      </c>
      <c r="H178" s="88">
        <v>11280</v>
      </c>
    </row>
    <row r="179" spans="1:8" ht="15.75" customHeight="1">
      <c r="A179" s="109" t="s">
        <v>280</v>
      </c>
      <c r="B179" s="84">
        <v>40634</v>
      </c>
      <c r="C179" s="85" t="s">
        <v>371</v>
      </c>
      <c r="D179" s="86">
        <v>95913</v>
      </c>
      <c r="E179" s="87"/>
      <c r="F179" s="81">
        <f t="shared" si="6"/>
        <v>4604</v>
      </c>
      <c r="G179" s="88">
        <v>1151</v>
      </c>
      <c r="H179" s="88">
        <v>9211</v>
      </c>
    </row>
    <row r="180" spans="1:8" ht="15.75" customHeight="1">
      <c r="A180" s="109" t="s">
        <v>280</v>
      </c>
      <c r="B180" s="84">
        <v>40634</v>
      </c>
      <c r="C180" s="85" t="s">
        <v>88</v>
      </c>
      <c r="D180" s="86">
        <v>78105</v>
      </c>
      <c r="E180" s="87"/>
      <c r="F180" s="81">
        <f t="shared" si="6"/>
        <v>7164</v>
      </c>
      <c r="G180" s="88">
        <v>1791</v>
      </c>
      <c r="H180" s="88">
        <v>14332</v>
      </c>
    </row>
    <row r="181" spans="1:8" ht="15.75" customHeight="1">
      <c r="A181" s="109" t="s">
        <v>280</v>
      </c>
      <c r="B181" s="84">
        <v>40634</v>
      </c>
      <c r="C181" s="85" t="s">
        <v>372</v>
      </c>
      <c r="D181" s="86">
        <v>31522</v>
      </c>
      <c r="E181" s="87"/>
      <c r="F181" s="81">
        <f t="shared" si="6"/>
        <v>27700</v>
      </c>
      <c r="G181" s="88">
        <v>6925</v>
      </c>
      <c r="H181" s="88">
        <v>55400</v>
      </c>
    </row>
    <row r="182" spans="1:8" ht="15.75" customHeight="1">
      <c r="A182" s="109" t="s">
        <v>280</v>
      </c>
      <c r="B182" s="84">
        <v>40634</v>
      </c>
      <c r="C182" s="85" t="s">
        <v>373</v>
      </c>
      <c r="D182" s="86">
        <v>95912</v>
      </c>
      <c r="E182" s="87"/>
      <c r="F182" s="81">
        <f t="shared" si="6"/>
        <v>32060</v>
      </c>
      <c r="G182" s="88">
        <v>8015</v>
      </c>
      <c r="H182" s="88">
        <v>64120</v>
      </c>
    </row>
    <row r="183" spans="1:8" ht="15.75" customHeight="1">
      <c r="A183" s="109" t="s">
        <v>280</v>
      </c>
      <c r="B183" s="84">
        <v>40634</v>
      </c>
      <c r="C183" s="85" t="s">
        <v>374</v>
      </c>
      <c r="D183" s="86">
        <v>69881</v>
      </c>
      <c r="E183" s="87"/>
      <c r="F183" s="81">
        <f t="shared" si="6"/>
        <v>127252</v>
      </c>
      <c r="G183" s="88">
        <v>31813</v>
      </c>
      <c r="H183" s="88">
        <v>254502</v>
      </c>
    </row>
    <row r="184" spans="1:8" ht="15.75" customHeight="1">
      <c r="A184" s="109" t="s">
        <v>280</v>
      </c>
      <c r="B184" s="84">
        <v>40634</v>
      </c>
      <c r="C184" s="85" t="s">
        <v>40</v>
      </c>
      <c r="D184" s="86">
        <v>92360</v>
      </c>
      <c r="E184" s="87"/>
      <c r="F184" s="81">
        <f t="shared" si="6"/>
        <v>4424</v>
      </c>
      <c r="G184" s="88">
        <v>1106</v>
      </c>
      <c r="H184" s="88">
        <v>8844</v>
      </c>
    </row>
    <row r="185" spans="1:8" ht="25.5">
      <c r="A185" s="109" t="s">
        <v>280</v>
      </c>
      <c r="B185" s="84">
        <v>40634</v>
      </c>
      <c r="C185" s="85" t="s">
        <v>375</v>
      </c>
      <c r="D185" s="86">
        <v>69463</v>
      </c>
      <c r="E185" s="87"/>
      <c r="F185" s="81">
        <f t="shared" si="6"/>
        <v>50164</v>
      </c>
      <c r="G185" s="88">
        <v>12541</v>
      </c>
      <c r="H185" s="88">
        <v>100325</v>
      </c>
    </row>
    <row r="186" spans="1:8" ht="15.75" customHeight="1">
      <c r="A186" s="109" t="s">
        <v>280</v>
      </c>
      <c r="B186" s="84">
        <v>40634</v>
      </c>
      <c r="C186" s="85" t="s">
        <v>376</v>
      </c>
      <c r="D186" s="86">
        <v>78703</v>
      </c>
      <c r="E186" s="87"/>
      <c r="F186" s="81">
        <f t="shared" si="6"/>
        <v>1436</v>
      </c>
      <c r="G186" s="88">
        <v>359</v>
      </c>
      <c r="H186" s="88">
        <v>2873</v>
      </c>
    </row>
    <row r="187" spans="1:8" ht="15.75" customHeight="1">
      <c r="A187" s="109" t="s">
        <v>280</v>
      </c>
      <c r="B187" s="84">
        <v>40634</v>
      </c>
      <c r="C187" s="85" t="s">
        <v>377</v>
      </c>
      <c r="D187" s="86">
        <v>3270</v>
      </c>
      <c r="E187" s="87"/>
      <c r="F187" s="81">
        <f t="shared" si="6"/>
        <v>13444</v>
      </c>
      <c r="G187" s="88">
        <v>3361</v>
      </c>
      <c r="H187" s="88">
        <v>26890</v>
      </c>
    </row>
    <row r="188" spans="1:8" ht="15.75" customHeight="1">
      <c r="A188" s="109" t="s">
        <v>280</v>
      </c>
      <c r="B188" s="84">
        <v>40634</v>
      </c>
      <c r="C188" s="85" t="s">
        <v>378</v>
      </c>
      <c r="D188" s="86">
        <v>78280</v>
      </c>
      <c r="E188" s="87"/>
      <c r="F188" s="81">
        <f t="shared" si="6"/>
        <v>5764</v>
      </c>
      <c r="G188" s="88">
        <v>1441</v>
      </c>
      <c r="H188" s="88">
        <v>11530</v>
      </c>
    </row>
    <row r="189" spans="1:8" ht="15.75" customHeight="1">
      <c r="A189" s="109" t="s">
        <v>280</v>
      </c>
      <c r="B189" s="84">
        <v>40634</v>
      </c>
      <c r="C189" s="85" t="s">
        <v>379</v>
      </c>
      <c r="D189" s="86">
        <v>69730</v>
      </c>
      <c r="E189" s="87"/>
      <c r="F189" s="81">
        <f t="shared" si="6"/>
        <v>8532</v>
      </c>
      <c r="G189" s="88">
        <v>2133</v>
      </c>
      <c r="H189" s="88">
        <v>17064</v>
      </c>
    </row>
    <row r="190" spans="1:8" ht="15.75" customHeight="1">
      <c r="A190" s="109" t="s">
        <v>280</v>
      </c>
      <c r="B190" s="84">
        <v>40634</v>
      </c>
      <c r="C190" s="85" t="s">
        <v>380</v>
      </c>
      <c r="D190" s="86">
        <v>94623</v>
      </c>
      <c r="E190" s="87"/>
      <c r="F190" s="81">
        <f t="shared" si="6"/>
        <v>10292</v>
      </c>
      <c r="G190" s="88">
        <v>2573</v>
      </c>
      <c r="H190" s="88">
        <v>20584</v>
      </c>
    </row>
    <row r="191" spans="1:8" ht="15.75" customHeight="1">
      <c r="A191" s="109" t="s">
        <v>280</v>
      </c>
      <c r="B191" s="84">
        <v>40634</v>
      </c>
      <c r="C191" s="85" t="s">
        <v>323</v>
      </c>
      <c r="D191" s="86">
        <v>92514</v>
      </c>
      <c r="E191" s="87"/>
      <c r="F191" s="81">
        <f t="shared" si="6"/>
        <v>12612</v>
      </c>
      <c r="G191" s="88">
        <v>3153</v>
      </c>
      <c r="H191" s="88">
        <v>25221</v>
      </c>
    </row>
    <row r="192" spans="1:8" ht="15.75" customHeight="1">
      <c r="A192" s="109" t="s">
        <v>280</v>
      </c>
      <c r="B192" s="84">
        <v>40634</v>
      </c>
      <c r="C192" s="85" t="s">
        <v>381</v>
      </c>
      <c r="D192" s="86">
        <v>54690</v>
      </c>
      <c r="E192" s="87"/>
      <c r="F192" s="81">
        <f t="shared" si="6"/>
        <v>23500</v>
      </c>
      <c r="G192" s="88">
        <v>5875</v>
      </c>
      <c r="H192" s="88">
        <v>47000</v>
      </c>
    </row>
    <row r="193" spans="1:8" ht="15.75" customHeight="1">
      <c r="A193" s="109" t="s">
        <v>280</v>
      </c>
      <c r="B193" s="84">
        <v>40634</v>
      </c>
      <c r="C193" s="85" t="s">
        <v>382</v>
      </c>
      <c r="D193" s="86">
        <v>27204</v>
      </c>
      <c r="E193" s="87"/>
      <c r="F193" s="81">
        <f t="shared" si="6"/>
        <v>35708</v>
      </c>
      <c r="G193" s="88">
        <v>8927</v>
      </c>
      <c r="H193" s="88">
        <v>71417</v>
      </c>
    </row>
    <row r="194" spans="1:8" ht="15.75" customHeight="1">
      <c r="A194" s="109" t="s">
        <v>280</v>
      </c>
      <c r="B194" s="84">
        <v>40634</v>
      </c>
      <c r="C194" s="85" t="s">
        <v>383</v>
      </c>
      <c r="D194" s="86">
        <v>78102</v>
      </c>
      <c r="E194" s="87"/>
      <c r="F194" s="81">
        <f t="shared" si="6"/>
        <v>4200</v>
      </c>
      <c r="G194" s="88">
        <v>1050</v>
      </c>
      <c r="H194" s="88">
        <v>8400</v>
      </c>
    </row>
    <row r="195" spans="1:8" ht="15.75" customHeight="1">
      <c r="A195" s="109" t="s">
        <v>280</v>
      </c>
      <c r="B195" s="84">
        <v>40634</v>
      </c>
      <c r="C195" s="85" t="s">
        <v>326</v>
      </c>
      <c r="D195" s="86">
        <v>69540</v>
      </c>
      <c r="E195" s="87"/>
      <c r="F195" s="81">
        <f t="shared" si="6"/>
        <v>1828</v>
      </c>
      <c r="G195" s="88">
        <v>457</v>
      </c>
      <c r="H195" s="88">
        <v>3652</v>
      </c>
    </row>
    <row r="196" spans="1:8" ht="15.75" customHeight="1">
      <c r="A196" s="109" t="s">
        <v>280</v>
      </c>
      <c r="B196" s="84">
        <v>40634</v>
      </c>
      <c r="C196" s="85" t="s">
        <v>384</v>
      </c>
      <c r="D196" s="86">
        <v>94150</v>
      </c>
      <c r="E196" s="87"/>
      <c r="F196" s="81">
        <f t="shared" si="6"/>
        <v>12900</v>
      </c>
      <c r="G196" s="88">
        <v>3225</v>
      </c>
      <c r="H196" s="88">
        <v>25800</v>
      </c>
    </row>
    <row r="197" spans="1:8" ht="15.75" customHeight="1">
      <c r="A197" s="109" t="s">
        <v>280</v>
      </c>
      <c r="B197" s="84">
        <v>40634</v>
      </c>
      <c r="C197" s="85" t="s">
        <v>385</v>
      </c>
      <c r="D197" s="86">
        <v>69007</v>
      </c>
      <c r="E197" s="87"/>
      <c r="F197" s="81">
        <f t="shared" si="6"/>
        <v>6072</v>
      </c>
      <c r="G197" s="88">
        <v>1518</v>
      </c>
      <c r="H197" s="88">
        <v>12146</v>
      </c>
    </row>
    <row r="198" spans="1:8" ht="15.75" customHeight="1">
      <c r="A198" s="109" t="s">
        <v>280</v>
      </c>
      <c r="B198" s="84">
        <v>40634</v>
      </c>
      <c r="C198" s="85" t="s">
        <v>386</v>
      </c>
      <c r="D198" s="86">
        <v>59777</v>
      </c>
      <c r="E198" s="87"/>
      <c r="F198" s="81">
        <f t="shared" si="6"/>
        <v>4276</v>
      </c>
      <c r="G198" s="88">
        <v>1069</v>
      </c>
      <c r="H198" s="88">
        <v>8550</v>
      </c>
    </row>
    <row r="199" spans="1:8" ht="15.75" customHeight="1">
      <c r="A199" s="109" t="s">
        <v>280</v>
      </c>
      <c r="B199" s="84">
        <v>40634</v>
      </c>
      <c r="C199" s="85" t="s">
        <v>387</v>
      </c>
      <c r="D199" s="86">
        <v>94656</v>
      </c>
      <c r="E199" s="87"/>
      <c r="F199" s="81">
        <f t="shared" si="6"/>
        <v>32160</v>
      </c>
      <c r="G199" s="88">
        <v>8040</v>
      </c>
      <c r="H199" s="88">
        <v>64320</v>
      </c>
    </row>
    <row r="200" spans="1:8" ht="15.75" customHeight="1">
      <c r="A200" s="109" t="s">
        <v>280</v>
      </c>
      <c r="B200" s="84">
        <v>40634</v>
      </c>
      <c r="C200" s="85" t="s">
        <v>75</v>
      </c>
      <c r="D200" s="86">
        <v>92183</v>
      </c>
      <c r="E200" s="87"/>
      <c r="F200" s="81">
        <f t="shared" si="6"/>
        <v>1620</v>
      </c>
      <c r="G200" s="88">
        <v>405</v>
      </c>
      <c r="H200" s="88">
        <v>3240</v>
      </c>
    </row>
    <row r="201" spans="1:8" ht="15.75" customHeight="1">
      <c r="A201" s="109" t="s">
        <v>280</v>
      </c>
      <c r="B201" s="84">
        <v>40634</v>
      </c>
      <c r="C201" s="85" t="s">
        <v>278</v>
      </c>
      <c r="D201" s="86">
        <v>69881</v>
      </c>
      <c r="E201" s="87"/>
      <c r="F201" s="81">
        <f t="shared" si="6"/>
        <v>3200</v>
      </c>
      <c r="G201" s="88">
        <v>800</v>
      </c>
      <c r="H201" s="88">
        <v>6399</v>
      </c>
    </row>
    <row r="202" spans="1:8" ht="15.75" customHeight="1">
      <c r="A202" s="109" t="s">
        <v>280</v>
      </c>
      <c r="B202" s="84">
        <v>40634</v>
      </c>
      <c r="C202" s="85" t="s">
        <v>388</v>
      </c>
      <c r="D202" s="86" t="s">
        <v>389</v>
      </c>
      <c r="E202" s="87"/>
      <c r="F202" s="81">
        <f t="shared" si="6"/>
        <v>43428</v>
      </c>
      <c r="G202" s="88">
        <v>10857</v>
      </c>
      <c r="H202" s="88">
        <v>86860</v>
      </c>
    </row>
    <row r="203" spans="1:8" ht="15.75" customHeight="1">
      <c r="A203" s="109" t="s">
        <v>280</v>
      </c>
      <c r="B203" s="84">
        <v>40634</v>
      </c>
      <c r="C203" s="85" t="s">
        <v>54</v>
      </c>
      <c r="D203" s="86">
        <v>92936</v>
      </c>
      <c r="E203" s="87"/>
      <c r="F203" s="81">
        <f t="shared" si="6"/>
        <v>924</v>
      </c>
      <c r="G203" s="88">
        <v>231</v>
      </c>
      <c r="H203" s="88">
        <v>1847</v>
      </c>
    </row>
    <row r="204" spans="1:8" ht="15.75" customHeight="1">
      <c r="A204" s="113" t="s">
        <v>280</v>
      </c>
      <c r="B204" s="90">
        <v>40634</v>
      </c>
      <c r="C204" s="91" t="s">
        <v>337</v>
      </c>
      <c r="D204" s="73">
        <v>35680</v>
      </c>
      <c r="E204" s="93"/>
      <c r="F204" s="94">
        <f t="shared" si="6"/>
        <v>5128</v>
      </c>
      <c r="G204" s="95">
        <v>1282</v>
      </c>
      <c r="H204" s="95">
        <v>10255</v>
      </c>
    </row>
    <row r="205" spans="1:8" ht="20.25" customHeight="1">
      <c r="A205" s="96"/>
      <c r="B205" s="116"/>
      <c r="C205" s="98"/>
      <c r="D205" s="99"/>
      <c r="E205" s="100"/>
      <c r="F205" s="101">
        <f>SUM(F160:F204)</f>
        <v>821544</v>
      </c>
      <c r="G205" s="101">
        <f>SUM(G160:G204)</f>
        <v>205386</v>
      </c>
      <c r="H205" s="101">
        <f>SUM(H160:H204)</f>
        <v>1643106</v>
      </c>
    </row>
    <row r="206" spans="1:8" ht="21" customHeight="1">
      <c r="A206" s="117" t="s">
        <v>390</v>
      </c>
      <c r="B206" s="118">
        <v>40678</v>
      </c>
      <c r="C206" s="119" t="s">
        <v>391</v>
      </c>
      <c r="D206" s="120">
        <v>44700</v>
      </c>
      <c r="E206" s="121"/>
      <c r="F206" s="94">
        <f>((G206*4)/12)*10.5</f>
        <v>203000</v>
      </c>
      <c r="G206" s="94">
        <v>58000</v>
      </c>
      <c r="H206" s="94">
        <v>464000</v>
      </c>
    </row>
    <row r="207" spans="1:8" ht="18.75" customHeight="1">
      <c r="A207" s="149"/>
      <c r="B207" s="150"/>
      <c r="C207" s="151"/>
      <c r="D207" s="146"/>
      <c r="E207" s="147"/>
      <c r="F207" s="152">
        <f>F206</f>
        <v>203000</v>
      </c>
      <c r="G207" s="101">
        <f>G206</f>
        <v>58000</v>
      </c>
      <c r="H207" s="101">
        <f>H206</f>
        <v>464000</v>
      </c>
    </row>
    <row r="208" spans="1:8" ht="14.25" customHeight="1">
      <c r="A208" s="14"/>
      <c r="B208" s="14"/>
      <c r="C208" s="14"/>
      <c r="D208" s="129"/>
      <c r="E208" s="15"/>
      <c r="F208" s="130"/>
      <c r="G208" s="130"/>
      <c r="H208" s="130"/>
    </row>
    <row r="209" spans="1:8" ht="14.25" customHeight="1">
      <c r="A209" s="14"/>
      <c r="B209" s="14"/>
      <c r="C209" s="14"/>
      <c r="D209" s="129"/>
      <c r="E209" s="15"/>
      <c r="F209" s="130"/>
      <c r="G209" s="130"/>
      <c r="H209" s="130"/>
    </row>
    <row r="210" spans="1:8" ht="14.25" customHeight="1">
      <c r="A210" s="14"/>
      <c r="B210" s="14"/>
      <c r="C210" s="14"/>
      <c r="D210" s="129"/>
      <c r="E210" s="15"/>
      <c r="F210" s="130"/>
      <c r="G210" s="130"/>
      <c r="H210" s="130"/>
    </row>
    <row r="211" spans="1:8" ht="14.25" customHeight="1">
      <c r="A211" s="14"/>
      <c r="B211" s="14"/>
      <c r="C211" s="14"/>
      <c r="D211" s="129"/>
      <c r="E211" s="15"/>
      <c r="F211" s="130"/>
      <c r="G211" s="130"/>
      <c r="H211" s="130"/>
    </row>
    <row r="212" spans="1:2" ht="14.25" customHeight="1">
      <c r="A212" s="131"/>
      <c r="B212" s="3"/>
    </row>
    <row r="213" spans="1:2" ht="14.25" customHeight="1">
      <c r="A213" s="131" t="s">
        <v>9</v>
      </c>
      <c r="B213" s="3"/>
    </row>
    <row r="214" spans="1:2" ht="20.25" customHeight="1">
      <c r="A214" s="3"/>
      <c r="B214" s="3"/>
    </row>
  </sheetData>
  <mergeCells count="6">
    <mergeCell ref="A58:D58"/>
    <mergeCell ref="F58:H58"/>
    <mergeCell ref="A10:D10"/>
    <mergeCell ref="F10:H10"/>
    <mergeCell ref="A38:D38"/>
    <mergeCell ref="F38:H38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5"/>
  <sheetViews>
    <sheetView showGridLines="0" tabSelected="1" zoomScale="70" zoomScaleNormal="70" zoomScaleSheetLayoutView="80" zoomScalePageLayoutView="0" workbookViewId="0" topLeftCell="A1">
      <selection activeCell="C10" sqref="C10"/>
    </sheetView>
  </sheetViews>
  <sheetFormatPr defaultColWidth="11.421875" defaultRowHeight="12.75"/>
  <cols>
    <col min="1" max="1" width="52.7109375" style="1" customWidth="1"/>
    <col min="2" max="2" width="10.8515625" style="1" customWidth="1"/>
    <col min="3" max="3" width="21.421875" style="1" customWidth="1"/>
    <col min="4" max="4" width="13.28125" style="32" customWidth="1"/>
    <col min="5" max="5" width="0" style="1" hidden="1" customWidth="1"/>
    <col min="6" max="7" width="12.28125" style="1" customWidth="1"/>
    <col min="8" max="8" width="10.28125" style="1" customWidth="1"/>
    <col min="9" max="9" width="12.8515625" style="30" customWidth="1"/>
    <col min="10" max="16384" width="11.421875" style="31" customWidth="1"/>
  </cols>
  <sheetData>
    <row r="1" spans="1:4" ht="31.5" customHeight="1">
      <c r="A1" s="29" t="s">
        <v>111</v>
      </c>
      <c r="D1" s="1"/>
    </row>
    <row r="2" spans="1:2" ht="20.25" customHeight="1">
      <c r="A2" s="2"/>
      <c r="B2" s="3"/>
    </row>
    <row r="3" spans="1:2" ht="12.75" customHeight="1">
      <c r="A3" s="2"/>
      <c r="B3" s="3"/>
    </row>
    <row r="4" spans="1:2" ht="12.75" customHeight="1">
      <c r="A4" s="2"/>
      <c r="B4" s="3"/>
    </row>
    <row r="5" spans="1:2" ht="28.5" customHeight="1">
      <c r="A5" s="2"/>
      <c r="B5" s="3"/>
    </row>
    <row r="6" spans="1:2" ht="28.5" customHeight="1">
      <c r="A6" s="2"/>
      <c r="B6" s="3"/>
    </row>
    <row r="7" spans="1:2" ht="17.25" customHeight="1">
      <c r="A7" s="4" t="s">
        <v>0</v>
      </c>
      <c r="B7" s="3"/>
    </row>
    <row r="8" spans="1:2" ht="17.25" customHeight="1">
      <c r="A8" s="4"/>
      <c r="B8" s="3"/>
    </row>
    <row r="9" spans="1:2" ht="17.25" customHeight="1">
      <c r="A9" s="4"/>
      <c r="B9" s="3"/>
    </row>
    <row r="10" spans="1:2" ht="17.25" customHeight="1">
      <c r="A10" s="5" t="s">
        <v>10</v>
      </c>
      <c r="B10" s="3"/>
    </row>
    <row r="11" spans="1:8" ht="17.25" customHeight="1">
      <c r="A11" s="153" t="s">
        <v>1</v>
      </c>
      <c r="B11" s="153"/>
      <c r="C11" s="153"/>
      <c r="D11" s="153"/>
      <c r="F11" s="158" t="s">
        <v>2</v>
      </c>
      <c r="G11" s="158"/>
      <c r="H11" s="158"/>
    </row>
    <row r="12" spans="1:8" ht="49.5" customHeight="1">
      <c r="A12" s="6" t="s">
        <v>3</v>
      </c>
      <c r="B12" s="6" t="s">
        <v>4</v>
      </c>
      <c r="C12" s="6" t="s">
        <v>5</v>
      </c>
      <c r="D12" s="6" t="s">
        <v>6</v>
      </c>
      <c r="E12" s="7" t="s">
        <v>4</v>
      </c>
      <c r="F12" s="8"/>
      <c r="G12" s="8"/>
      <c r="H12" s="8"/>
    </row>
    <row r="13" spans="1:8" ht="17.25" customHeight="1">
      <c r="A13" s="9"/>
      <c r="B13" s="9"/>
      <c r="C13" s="9"/>
      <c r="D13" s="9"/>
      <c r="E13" s="7"/>
      <c r="F13" s="10"/>
      <c r="G13" s="10"/>
      <c r="H13" s="10"/>
    </row>
    <row r="14" spans="1:8" ht="17.25" customHeight="1">
      <c r="A14" s="9"/>
      <c r="B14" s="9"/>
      <c r="C14" s="9"/>
      <c r="D14" s="9"/>
      <c r="E14" s="7"/>
      <c r="F14" s="10"/>
      <c r="G14" s="10"/>
      <c r="H14" s="10"/>
    </row>
    <row r="15" spans="1:8" ht="17.25" customHeight="1">
      <c r="A15" s="9"/>
      <c r="B15" s="9"/>
      <c r="C15" s="9"/>
      <c r="D15" s="9"/>
      <c r="E15" s="7"/>
      <c r="F15" s="10"/>
      <c r="G15" s="10"/>
      <c r="H15" s="10"/>
    </row>
    <row r="16" spans="1:8" ht="15" customHeight="1">
      <c r="A16" s="9"/>
      <c r="B16" s="9"/>
      <c r="C16" s="9"/>
      <c r="D16" s="9"/>
      <c r="E16" s="7"/>
      <c r="F16" s="10"/>
      <c r="G16" s="10"/>
      <c r="H16" s="10"/>
    </row>
    <row r="17" spans="1:8" ht="15" customHeight="1">
      <c r="A17" s="24"/>
      <c r="B17" s="24"/>
      <c r="C17" s="24"/>
      <c r="D17" s="24"/>
      <c r="E17" s="25"/>
      <c r="F17" s="26"/>
      <c r="G17" s="26"/>
      <c r="H17" s="26"/>
    </row>
    <row r="18" spans="1:2" ht="14.25" customHeight="1">
      <c r="A18" s="5" t="s">
        <v>11</v>
      </c>
      <c r="B18" s="3"/>
    </row>
    <row r="19" spans="1:8" ht="14.25" customHeight="1">
      <c r="A19" s="153" t="s">
        <v>1</v>
      </c>
      <c r="B19" s="153"/>
      <c r="C19" s="153"/>
      <c r="D19" s="153"/>
      <c r="F19" s="158" t="s">
        <v>2</v>
      </c>
      <c r="G19" s="158"/>
      <c r="H19" s="158"/>
    </row>
    <row r="20" spans="1:8" ht="49.5" customHeight="1">
      <c r="A20" s="6" t="s">
        <v>3</v>
      </c>
      <c r="B20" s="6" t="s">
        <v>4</v>
      </c>
      <c r="C20" s="6" t="s">
        <v>5</v>
      </c>
      <c r="D20" s="6" t="s">
        <v>6</v>
      </c>
      <c r="E20" s="7" t="s">
        <v>4</v>
      </c>
      <c r="F20" s="8"/>
      <c r="G20" s="8"/>
      <c r="H20" s="8"/>
    </row>
    <row r="21" spans="1:8" ht="14.25" customHeight="1">
      <c r="A21" s="9"/>
      <c r="B21" s="9"/>
      <c r="C21" s="9"/>
      <c r="D21" s="9"/>
      <c r="E21" s="7"/>
      <c r="F21" s="10"/>
      <c r="G21" s="10"/>
      <c r="H21" s="10"/>
    </row>
    <row r="22" spans="1:8" ht="14.25" customHeight="1">
      <c r="A22" s="9"/>
      <c r="B22" s="9"/>
      <c r="C22" s="9"/>
      <c r="D22" s="9"/>
      <c r="E22" s="7"/>
      <c r="F22" s="10"/>
      <c r="G22" s="10"/>
      <c r="H22" s="10"/>
    </row>
    <row r="23" spans="1:8" ht="14.25" customHeight="1">
      <c r="A23" s="9"/>
      <c r="B23" s="9"/>
      <c r="C23" s="9"/>
      <c r="D23" s="9"/>
      <c r="E23" s="7"/>
      <c r="F23" s="10"/>
      <c r="G23" s="10"/>
      <c r="H23" s="10"/>
    </row>
    <row r="24" spans="1:8" ht="14.25" customHeight="1">
      <c r="A24" s="9"/>
      <c r="B24" s="9"/>
      <c r="C24" s="9"/>
      <c r="D24" s="9"/>
      <c r="E24" s="7"/>
      <c r="F24" s="10"/>
      <c r="G24" s="10"/>
      <c r="H24" s="10"/>
    </row>
    <row r="25" spans="1:2" ht="14.25" customHeight="1">
      <c r="A25" s="11"/>
      <c r="B25" s="3"/>
    </row>
    <row r="26" spans="1:2" ht="14.25" customHeight="1">
      <c r="A26" s="5" t="s">
        <v>12</v>
      </c>
      <c r="B26" s="3"/>
    </row>
    <row r="27" spans="1:8" ht="14.25" customHeight="1">
      <c r="A27" s="153" t="s">
        <v>1</v>
      </c>
      <c r="B27" s="153"/>
      <c r="C27" s="153"/>
      <c r="D27" s="153"/>
      <c r="F27" s="158" t="s">
        <v>2</v>
      </c>
      <c r="G27" s="158"/>
      <c r="H27" s="158"/>
    </row>
    <row r="28" spans="1:8" ht="41.25" customHeight="1">
      <c r="A28" s="6" t="s">
        <v>3</v>
      </c>
      <c r="B28" s="6" t="s">
        <v>4</v>
      </c>
      <c r="C28" s="6" t="s">
        <v>5</v>
      </c>
      <c r="D28" s="6" t="s">
        <v>6</v>
      </c>
      <c r="E28" s="7" t="s">
        <v>4</v>
      </c>
      <c r="F28" s="8"/>
      <c r="G28" s="8"/>
      <c r="H28" s="8"/>
    </row>
    <row r="29" spans="1:8" ht="14.25" customHeight="1">
      <c r="A29" s="9"/>
      <c r="B29" s="9"/>
      <c r="C29" s="9"/>
      <c r="D29" s="9"/>
      <c r="E29" s="7"/>
      <c r="F29" s="10"/>
      <c r="G29" s="10"/>
      <c r="H29" s="10"/>
    </row>
    <row r="30" spans="1:8" ht="14.25" customHeight="1">
      <c r="A30" s="9"/>
      <c r="B30" s="9"/>
      <c r="C30" s="9"/>
      <c r="D30" s="9"/>
      <c r="E30" s="7"/>
      <c r="F30" s="10"/>
      <c r="G30" s="10"/>
      <c r="H30" s="10"/>
    </row>
    <row r="31" spans="1:8" ht="14.25" customHeight="1">
      <c r="A31" s="9"/>
      <c r="B31" s="9"/>
      <c r="C31" s="9"/>
      <c r="D31" s="9"/>
      <c r="E31" s="7"/>
      <c r="F31" s="10"/>
      <c r="G31" s="10"/>
      <c r="H31" s="10"/>
    </row>
    <row r="32" spans="1:8" ht="14.25" customHeight="1">
      <c r="A32" s="9"/>
      <c r="B32" s="9"/>
      <c r="C32" s="9"/>
      <c r="D32" s="9"/>
      <c r="E32" s="7"/>
      <c r="F32" s="10"/>
      <c r="G32" s="10"/>
      <c r="H32" s="10"/>
    </row>
    <row r="33" spans="1:2" ht="14.25" customHeight="1">
      <c r="A33" s="11"/>
      <c r="B33" s="3"/>
    </row>
    <row r="34" spans="1:2" ht="14.25" customHeight="1">
      <c r="A34" s="11"/>
      <c r="B34" s="3"/>
    </row>
    <row r="35" spans="1:2" ht="14.25" customHeight="1">
      <c r="A35" s="4" t="s">
        <v>7</v>
      </c>
      <c r="B35" s="3"/>
    </row>
    <row r="36" spans="1:2" ht="14.25" customHeight="1">
      <c r="A36" s="4"/>
      <c r="B36" s="3"/>
    </row>
    <row r="37" spans="1:2" ht="14.25" customHeight="1">
      <c r="A37" s="4"/>
      <c r="B37" s="3"/>
    </row>
    <row r="38" spans="1:2" ht="14.25" customHeight="1">
      <c r="A38" s="5" t="s">
        <v>10</v>
      </c>
      <c r="B38" s="3"/>
    </row>
    <row r="39" spans="1:8" ht="14.25" customHeight="1">
      <c r="A39" s="153" t="s">
        <v>1</v>
      </c>
      <c r="B39" s="153"/>
      <c r="C39" s="153"/>
      <c r="D39" s="153"/>
      <c r="F39" s="158" t="s">
        <v>2</v>
      </c>
      <c r="G39" s="158"/>
      <c r="H39" s="158"/>
    </row>
    <row r="40" spans="1:8" ht="49.5" customHeight="1">
      <c r="A40" s="6" t="s">
        <v>3</v>
      </c>
      <c r="B40" s="6" t="s">
        <v>4</v>
      </c>
      <c r="C40" s="6" t="s">
        <v>5</v>
      </c>
      <c r="D40" s="6" t="s">
        <v>6</v>
      </c>
      <c r="E40" s="7" t="s">
        <v>4</v>
      </c>
      <c r="F40" s="8"/>
      <c r="G40" s="8"/>
      <c r="H40" s="8"/>
    </row>
    <row r="41" spans="1:8" ht="25.5">
      <c r="A41" s="27" t="s">
        <v>69</v>
      </c>
      <c r="B41" s="28">
        <v>40544</v>
      </c>
      <c r="C41" s="27" t="s">
        <v>70</v>
      </c>
      <c r="D41" s="14">
        <v>75009</v>
      </c>
      <c r="E41" s="7"/>
      <c r="F41" s="10"/>
      <c r="G41" s="10"/>
      <c r="H41" s="10"/>
    </row>
    <row r="42" spans="1:8" ht="14.25" customHeight="1">
      <c r="A42" s="27" t="s">
        <v>108</v>
      </c>
      <c r="B42" s="28">
        <v>40725</v>
      </c>
      <c r="C42" s="27" t="s">
        <v>63</v>
      </c>
      <c r="D42" s="14">
        <v>75159</v>
      </c>
      <c r="E42" s="7"/>
      <c r="F42" s="10"/>
      <c r="G42" s="10"/>
      <c r="H42" s="10"/>
    </row>
    <row r="43" spans="1:8" ht="14.25" customHeight="1">
      <c r="A43" s="27" t="s">
        <v>109</v>
      </c>
      <c r="B43" s="28">
        <v>40787</v>
      </c>
      <c r="C43" s="27" t="s">
        <v>44</v>
      </c>
      <c r="D43" s="14">
        <v>92506</v>
      </c>
      <c r="E43" s="7"/>
      <c r="F43" s="10"/>
      <c r="G43" s="10"/>
      <c r="H43" s="10"/>
    </row>
    <row r="44" spans="1:8" ht="14.25" customHeight="1">
      <c r="A44" s="9"/>
      <c r="B44" s="9"/>
      <c r="C44" s="9"/>
      <c r="D44" s="9"/>
      <c r="E44" s="7"/>
      <c r="F44" s="10"/>
      <c r="G44" s="10"/>
      <c r="H44" s="10"/>
    </row>
    <row r="45" spans="1:2" ht="14.25" customHeight="1">
      <c r="A45" s="4"/>
      <c r="B45" s="3"/>
    </row>
    <row r="46" spans="1:2" ht="14.25" customHeight="1">
      <c r="A46" s="5" t="s">
        <v>13</v>
      </c>
      <c r="B46" s="3"/>
    </row>
    <row r="47" spans="1:8" ht="14.25" customHeight="1">
      <c r="A47" s="153" t="s">
        <v>1</v>
      </c>
      <c r="B47" s="153"/>
      <c r="C47" s="153"/>
      <c r="D47" s="153"/>
      <c r="F47" s="158" t="s">
        <v>2</v>
      </c>
      <c r="G47" s="158"/>
      <c r="H47" s="158"/>
    </row>
    <row r="48" spans="1:8" ht="42.75" customHeight="1">
      <c r="A48" s="6" t="s">
        <v>3</v>
      </c>
      <c r="B48" s="6" t="s">
        <v>4</v>
      </c>
      <c r="C48" s="6" t="s">
        <v>5</v>
      </c>
      <c r="D48" s="6" t="s">
        <v>6</v>
      </c>
      <c r="E48" s="7" t="s">
        <v>4</v>
      </c>
      <c r="F48" s="8"/>
      <c r="G48" s="8"/>
      <c r="H48" s="8"/>
    </row>
    <row r="49" spans="1:8" ht="19.5" customHeight="1">
      <c r="A49" s="12"/>
      <c r="B49" s="13"/>
      <c r="C49" s="14"/>
      <c r="D49" s="14"/>
      <c r="E49" s="15"/>
      <c r="F49" s="16"/>
      <c r="G49" s="16"/>
      <c r="H49" s="16"/>
    </row>
    <row r="50" spans="1:8" ht="14.25" customHeight="1">
      <c r="A50" s="12"/>
      <c r="B50" s="13"/>
      <c r="C50" s="14"/>
      <c r="D50" s="14"/>
      <c r="E50" s="15"/>
      <c r="F50" s="16"/>
      <c r="G50" s="16"/>
      <c r="H50" s="16"/>
    </row>
    <row r="51" spans="1:8" ht="14.25" customHeight="1">
      <c r="A51" s="12"/>
      <c r="B51" s="13"/>
      <c r="C51" s="14"/>
      <c r="D51" s="14"/>
      <c r="E51" s="15"/>
      <c r="F51" s="16"/>
      <c r="G51" s="16"/>
      <c r="H51" s="16"/>
    </row>
    <row r="52" spans="1:8" ht="14.25" customHeight="1">
      <c r="A52" s="14"/>
      <c r="B52" s="13"/>
      <c r="C52" s="14"/>
      <c r="D52" s="14"/>
      <c r="E52" s="15"/>
      <c r="F52" s="16"/>
      <c r="G52" s="16"/>
      <c r="H52" s="16"/>
    </row>
    <row r="53" spans="1:2" ht="14.25" customHeight="1">
      <c r="A53" s="11"/>
      <c r="B53" s="3"/>
    </row>
    <row r="54" spans="1:2" ht="14.25" customHeight="1">
      <c r="A54" s="5" t="s">
        <v>14</v>
      </c>
      <c r="B54" s="3"/>
    </row>
    <row r="55" spans="1:8" ht="14.25" customHeight="1">
      <c r="A55" s="153" t="s">
        <v>1</v>
      </c>
      <c r="B55" s="153"/>
      <c r="C55" s="153"/>
      <c r="D55" s="153"/>
      <c r="F55" s="158" t="s">
        <v>2</v>
      </c>
      <c r="G55" s="158"/>
      <c r="H55" s="158"/>
    </row>
    <row r="56" spans="1:8" ht="42.75" customHeight="1">
      <c r="A56" s="6" t="s">
        <v>3</v>
      </c>
      <c r="B56" s="6" t="s">
        <v>4</v>
      </c>
      <c r="C56" s="6" t="s">
        <v>5</v>
      </c>
      <c r="D56" s="6" t="s">
        <v>6</v>
      </c>
      <c r="E56" s="7" t="s">
        <v>4</v>
      </c>
      <c r="F56" s="8"/>
      <c r="G56" s="8"/>
      <c r="H56" s="8"/>
    </row>
    <row r="57" spans="1:8" ht="25.5">
      <c r="A57" s="27" t="s">
        <v>18</v>
      </c>
      <c r="B57" s="28">
        <v>40544</v>
      </c>
      <c r="C57" s="27" t="s">
        <v>15</v>
      </c>
      <c r="D57" s="14">
        <v>91023</v>
      </c>
      <c r="E57" s="7"/>
      <c r="F57" s="10"/>
      <c r="G57" s="10"/>
      <c r="H57" s="10"/>
    </row>
    <row r="58" spans="1:8" ht="14.25" customHeight="1">
      <c r="A58" s="27" t="s">
        <v>18</v>
      </c>
      <c r="B58" s="28">
        <v>40544</v>
      </c>
      <c r="C58" s="27" t="s">
        <v>16</v>
      </c>
      <c r="D58" s="14">
        <v>78457</v>
      </c>
      <c r="E58" s="7"/>
      <c r="F58" s="10"/>
      <c r="G58" s="10"/>
      <c r="H58" s="10"/>
    </row>
    <row r="59" spans="1:8" ht="14.25" customHeight="1">
      <c r="A59" s="27" t="s">
        <v>18</v>
      </c>
      <c r="B59" s="28">
        <v>40544</v>
      </c>
      <c r="C59" s="27" t="s">
        <v>17</v>
      </c>
      <c r="D59" s="14">
        <v>95943</v>
      </c>
      <c r="E59" s="7"/>
      <c r="F59" s="10"/>
      <c r="G59" s="10"/>
      <c r="H59" s="10"/>
    </row>
    <row r="60" spans="1:8" ht="14.25" customHeight="1">
      <c r="A60" s="27" t="s">
        <v>56</v>
      </c>
      <c r="B60" s="28">
        <v>40664</v>
      </c>
      <c r="C60" s="27" t="s">
        <v>19</v>
      </c>
      <c r="D60" s="14">
        <v>94528</v>
      </c>
      <c r="E60" s="7"/>
      <c r="F60" s="10"/>
      <c r="G60" s="10"/>
      <c r="H60" s="10"/>
    </row>
    <row r="61" spans="1:8" ht="14.25" customHeight="1">
      <c r="A61" s="27" t="s">
        <v>56</v>
      </c>
      <c r="B61" s="28">
        <v>40664</v>
      </c>
      <c r="C61" s="27" t="s">
        <v>20</v>
      </c>
      <c r="D61" s="14">
        <v>92151</v>
      </c>
      <c r="E61" s="7"/>
      <c r="F61" s="10"/>
      <c r="G61" s="10"/>
      <c r="H61" s="10"/>
    </row>
    <row r="62" spans="1:8" ht="25.5">
      <c r="A62" s="27" t="s">
        <v>56</v>
      </c>
      <c r="B62" s="28">
        <v>40664</v>
      </c>
      <c r="C62" s="27" t="s">
        <v>21</v>
      </c>
      <c r="D62" s="14">
        <v>59000</v>
      </c>
      <c r="E62" s="7"/>
      <c r="F62" s="10"/>
      <c r="G62" s="10"/>
      <c r="H62" s="10"/>
    </row>
    <row r="63" spans="1:8" ht="14.25" customHeight="1">
      <c r="A63" s="27" t="s">
        <v>56</v>
      </c>
      <c r="B63" s="28">
        <v>40664</v>
      </c>
      <c r="C63" s="27" t="s">
        <v>22</v>
      </c>
      <c r="D63" s="14">
        <v>92537</v>
      </c>
      <c r="E63" s="7"/>
      <c r="F63" s="10"/>
      <c r="G63" s="10"/>
      <c r="H63" s="10"/>
    </row>
    <row r="64" spans="1:8" ht="14.25" customHeight="1">
      <c r="A64" s="27" t="s">
        <v>56</v>
      </c>
      <c r="B64" s="28">
        <v>40664</v>
      </c>
      <c r="C64" s="27" t="s">
        <v>23</v>
      </c>
      <c r="D64" s="14">
        <v>69191</v>
      </c>
      <c r="E64" s="7"/>
      <c r="F64" s="10"/>
      <c r="G64" s="10"/>
      <c r="H64" s="10"/>
    </row>
    <row r="65" spans="1:8" ht="14.25" customHeight="1">
      <c r="A65" s="27" t="s">
        <v>56</v>
      </c>
      <c r="B65" s="28">
        <v>40664</v>
      </c>
      <c r="C65" s="27" t="s">
        <v>24</v>
      </c>
      <c r="D65" s="14">
        <v>92563</v>
      </c>
      <c r="E65" s="7"/>
      <c r="F65" s="10"/>
      <c r="G65" s="10"/>
      <c r="H65" s="10"/>
    </row>
    <row r="66" spans="1:8" ht="14.25" customHeight="1">
      <c r="A66" s="27" t="s">
        <v>56</v>
      </c>
      <c r="B66" s="28">
        <v>40664</v>
      </c>
      <c r="C66" s="27" t="s">
        <v>25</v>
      </c>
      <c r="D66" s="14">
        <v>92400</v>
      </c>
      <c r="E66" s="7"/>
      <c r="F66" s="10"/>
      <c r="G66" s="10"/>
      <c r="H66" s="10"/>
    </row>
    <row r="67" spans="1:8" ht="14.25" customHeight="1">
      <c r="A67" s="27" t="s">
        <v>56</v>
      </c>
      <c r="B67" s="28">
        <v>40664</v>
      </c>
      <c r="C67" s="27" t="s">
        <v>26</v>
      </c>
      <c r="D67" s="14">
        <v>69007</v>
      </c>
      <c r="E67" s="7"/>
      <c r="F67" s="10"/>
      <c r="G67" s="10"/>
      <c r="H67" s="10"/>
    </row>
    <row r="68" spans="1:8" ht="14.25" customHeight="1">
      <c r="A68" s="27" t="s">
        <v>56</v>
      </c>
      <c r="B68" s="28">
        <v>40664</v>
      </c>
      <c r="C68" s="27" t="s">
        <v>27</v>
      </c>
      <c r="D68" s="14">
        <v>92844</v>
      </c>
      <c r="E68" s="7"/>
      <c r="F68" s="10"/>
      <c r="G68" s="10"/>
      <c r="H68" s="10"/>
    </row>
    <row r="69" spans="1:8" ht="14.25" customHeight="1">
      <c r="A69" s="27" t="s">
        <v>56</v>
      </c>
      <c r="B69" s="28">
        <v>40664</v>
      </c>
      <c r="C69" s="27" t="s">
        <v>28</v>
      </c>
      <c r="D69" s="14">
        <v>34967</v>
      </c>
      <c r="E69" s="7"/>
      <c r="F69" s="10"/>
      <c r="G69" s="10"/>
      <c r="H69" s="10"/>
    </row>
    <row r="70" spans="1:8" ht="14.25" customHeight="1">
      <c r="A70" s="27" t="s">
        <v>56</v>
      </c>
      <c r="B70" s="28">
        <v>40664</v>
      </c>
      <c r="C70" s="27" t="s">
        <v>29</v>
      </c>
      <c r="D70" s="14">
        <v>59373</v>
      </c>
      <c r="E70" s="7"/>
      <c r="F70" s="10"/>
      <c r="G70" s="10"/>
      <c r="H70" s="10"/>
    </row>
    <row r="71" spans="1:8" ht="14.25" customHeight="1">
      <c r="A71" s="27" t="s">
        <v>56</v>
      </c>
      <c r="B71" s="28">
        <v>40664</v>
      </c>
      <c r="C71" s="27" t="s">
        <v>30</v>
      </c>
      <c r="D71" s="14">
        <v>75010</v>
      </c>
      <c r="E71" s="7"/>
      <c r="F71" s="10"/>
      <c r="G71" s="10"/>
      <c r="H71" s="10"/>
    </row>
    <row r="72" spans="1:8" ht="14.25" customHeight="1">
      <c r="A72" s="27" t="s">
        <v>56</v>
      </c>
      <c r="B72" s="28">
        <v>40664</v>
      </c>
      <c r="C72" s="27" t="s">
        <v>31</v>
      </c>
      <c r="D72" s="14">
        <v>63802</v>
      </c>
      <c r="E72" s="7"/>
      <c r="F72" s="10"/>
      <c r="G72" s="10"/>
      <c r="H72" s="10"/>
    </row>
    <row r="73" spans="1:8" ht="14.25" customHeight="1">
      <c r="A73" s="27" t="s">
        <v>56</v>
      </c>
      <c r="B73" s="28">
        <v>40664</v>
      </c>
      <c r="C73" s="27" t="s">
        <v>32</v>
      </c>
      <c r="D73" s="14">
        <v>94701</v>
      </c>
      <c r="E73" s="7"/>
      <c r="F73" s="10"/>
      <c r="G73" s="10"/>
      <c r="H73" s="10"/>
    </row>
    <row r="74" spans="1:8" ht="14.25" customHeight="1">
      <c r="A74" s="27" t="s">
        <v>56</v>
      </c>
      <c r="B74" s="28">
        <v>40664</v>
      </c>
      <c r="C74" s="27" t="s">
        <v>33</v>
      </c>
      <c r="D74" s="14">
        <v>92100</v>
      </c>
      <c r="E74" s="7"/>
      <c r="F74" s="10"/>
      <c r="G74" s="10"/>
      <c r="H74" s="10"/>
    </row>
    <row r="75" spans="1:8" ht="14.25" customHeight="1">
      <c r="A75" s="27" t="s">
        <v>56</v>
      </c>
      <c r="B75" s="28">
        <v>40664</v>
      </c>
      <c r="C75" s="27" t="s">
        <v>34</v>
      </c>
      <c r="D75" s="14">
        <v>77020</v>
      </c>
      <c r="E75" s="7"/>
      <c r="F75" s="10"/>
      <c r="G75" s="10"/>
      <c r="H75" s="10"/>
    </row>
    <row r="76" spans="1:8" ht="14.25" customHeight="1">
      <c r="A76" s="27" t="s">
        <v>56</v>
      </c>
      <c r="B76" s="28">
        <v>40664</v>
      </c>
      <c r="C76" s="27" t="s">
        <v>35</v>
      </c>
      <c r="D76" s="14">
        <v>92517</v>
      </c>
      <c r="E76" s="7"/>
      <c r="F76" s="10"/>
      <c r="G76" s="10"/>
      <c r="H76" s="10"/>
    </row>
    <row r="77" spans="1:8" ht="14.25" customHeight="1">
      <c r="A77" s="27" t="s">
        <v>56</v>
      </c>
      <c r="B77" s="28">
        <v>40664</v>
      </c>
      <c r="C77" s="27" t="s">
        <v>36</v>
      </c>
      <c r="D77" s="14">
        <v>69151</v>
      </c>
      <c r="E77" s="7"/>
      <c r="F77" s="10"/>
      <c r="G77" s="10"/>
      <c r="H77" s="10"/>
    </row>
    <row r="78" spans="1:8" ht="14.25" customHeight="1">
      <c r="A78" s="27" t="s">
        <v>56</v>
      </c>
      <c r="B78" s="28">
        <v>40664</v>
      </c>
      <c r="C78" s="27" t="s">
        <v>37</v>
      </c>
      <c r="D78" s="14">
        <v>14200</v>
      </c>
      <c r="E78" s="7"/>
      <c r="F78" s="10"/>
      <c r="G78" s="10"/>
      <c r="H78" s="10"/>
    </row>
    <row r="79" spans="1:8" ht="14.25" customHeight="1">
      <c r="A79" s="27" t="s">
        <v>56</v>
      </c>
      <c r="B79" s="28">
        <v>40664</v>
      </c>
      <c r="C79" s="27" t="s">
        <v>38</v>
      </c>
      <c r="D79" s="14">
        <v>78163</v>
      </c>
      <c r="E79" s="7"/>
      <c r="F79" s="10"/>
      <c r="G79" s="10"/>
      <c r="H79" s="10"/>
    </row>
    <row r="80" spans="1:8" ht="14.25" customHeight="1">
      <c r="A80" s="27" t="s">
        <v>56</v>
      </c>
      <c r="B80" s="28">
        <v>40664</v>
      </c>
      <c r="C80" s="27" t="s">
        <v>39</v>
      </c>
      <c r="D80" s="14">
        <v>92024</v>
      </c>
      <c r="E80" s="7"/>
      <c r="F80" s="10"/>
      <c r="G80" s="10"/>
      <c r="H80" s="10"/>
    </row>
    <row r="81" spans="1:8" ht="14.25" customHeight="1">
      <c r="A81" s="27" t="s">
        <v>56</v>
      </c>
      <c r="B81" s="28">
        <v>40664</v>
      </c>
      <c r="C81" s="27" t="s">
        <v>40</v>
      </c>
      <c r="D81" s="14">
        <v>92360</v>
      </c>
      <c r="E81" s="7"/>
      <c r="F81" s="10"/>
      <c r="G81" s="10"/>
      <c r="H81" s="10"/>
    </row>
    <row r="82" spans="1:8" ht="14.25" customHeight="1">
      <c r="A82" s="27" t="s">
        <v>56</v>
      </c>
      <c r="B82" s="28">
        <v>40664</v>
      </c>
      <c r="C82" s="27" t="s">
        <v>41</v>
      </c>
      <c r="D82" s="14">
        <v>75016</v>
      </c>
      <c r="E82" s="7"/>
      <c r="F82" s="10"/>
      <c r="G82" s="10"/>
      <c r="H82" s="10"/>
    </row>
    <row r="83" spans="1:8" ht="25.5">
      <c r="A83" s="27" t="s">
        <v>56</v>
      </c>
      <c r="B83" s="28">
        <v>40664</v>
      </c>
      <c r="C83" s="27" t="s">
        <v>42</v>
      </c>
      <c r="D83" s="14">
        <v>63963</v>
      </c>
      <c r="E83" s="7"/>
      <c r="F83" s="10"/>
      <c r="G83" s="10"/>
      <c r="H83" s="10"/>
    </row>
    <row r="84" spans="1:8" ht="14.25" customHeight="1">
      <c r="A84" s="27" t="s">
        <v>56</v>
      </c>
      <c r="B84" s="28">
        <v>40664</v>
      </c>
      <c r="C84" s="27" t="s">
        <v>43</v>
      </c>
      <c r="D84" s="14">
        <v>69792</v>
      </c>
      <c r="E84" s="7"/>
      <c r="F84" s="10"/>
      <c r="G84" s="10"/>
      <c r="H84" s="10"/>
    </row>
    <row r="85" spans="1:8" ht="14.25" customHeight="1">
      <c r="A85" s="27" t="s">
        <v>56</v>
      </c>
      <c r="B85" s="28">
        <v>40664</v>
      </c>
      <c r="C85" s="27" t="s">
        <v>44</v>
      </c>
      <c r="D85" s="14">
        <v>92506</v>
      </c>
      <c r="E85" s="7"/>
      <c r="F85" s="10"/>
      <c r="G85" s="10"/>
      <c r="H85" s="10"/>
    </row>
    <row r="86" spans="1:8" ht="14.25" customHeight="1">
      <c r="A86" s="27" t="s">
        <v>56</v>
      </c>
      <c r="B86" s="28">
        <v>40664</v>
      </c>
      <c r="C86" s="27" t="s">
        <v>45</v>
      </c>
      <c r="D86" s="14">
        <v>81106</v>
      </c>
      <c r="E86" s="7"/>
      <c r="F86" s="10"/>
      <c r="G86" s="10"/>
      <c r="H86" s="10"/>
    </row>
    <row r="87" spans="1:8" ht="14.25" customHeight="1">
      <c r="A87" s="27" t="s">
        <v>56</v>
      </c>
      <c r="B87" s="28">
        <v>40664</v>
      </c>
      <c r="C87" s="27" t="s">
        <v>46</v>
      </c>
      <c r="D87" s="14">
        <v>75668</v>
      </c>
      <c r="E87" s="7"/>
      <c r="F87" s="10"/>
      <c r="G87" s="10"/>
      <c r="H87" s="10"/>
    </row>
    <row r="88" spans="1:8" ht="14.25" customHeight="1">
      <c r="A88" s="27" t="s">
        <v>56</v>
      </c>
      <c r="B88" s="28">
        <v>40664</v>
      </c>
      <c r="C88" s="27" t="s">
        <v>47</v>
      </c>
      <c r="D88" s="14">
        <v>92650</v>
      </c>
      <c r="E88" s="7"/>
      <c r="F88" s="10"/>
      <c r="G88" s="10"/>
      <c r="H88" s="10"/>
    </row>
    <row r="89" spans="1:8" ht="14.25" customHeight="1">
      <c r="A89" s="27" t="s">
        <v>56</v>
      </c>
      <c r="B89" s="28">
        <v>40664</v>
      </c>
      <c r="C89" s="27" t="s">
        <v>48</v>
      </c>
      <c r="D89" s="14">
        <v>92593</v>
      </c>
      <c r="E89" s="7"/>
      <c r="F89" s="10"/>
      <c r="G89" s="10"/>
      <c r="H89" s="10"/>
    </row>
    <row r="90" spans="1:8" ht="14.25" customHeight="1">
      <c r="A90" s="27" t="s">
        <v>56</v>
      </c>
      <c r="B90" s="28">
        <v>40664</v>
      </c>
      <c r="C90" s="27" t="s">
        <v>49</v>
      </c>
      <c r="D90" s="14">
        <v>75159</v>
      </c>
      <c r="E90" s="7"/>
      <c r="F90" s="10"/>
      <c r="G90" s="10"/>
      <c r="H90" s="10"/>
    </row>
    <row r="91" spans="1:8" ht="14.25" customHeight="1">
      <c r="A91" s="27" t="s">
        <v>56</v>
      </c>
      <c r="B91" s="28">
        <v>40664</v>
      </c>
      <c r="C91" s="27" t="s">
        <v>50</v>
      </c>
      <c r="D91" s="14">
        <v>92307</v>
      </c>
      <c r="E91" s="7"/>
      <c r="F91" s="10"/>
      <c r="G91" s="10"/>
      <c r="H91" s="10"/>
    </row>
    <row r="92" spans="1:8" ht="14.25" customHeight="1">
      <c r="A92" s="27" t="s">
        <v>56</v>
      </c>
      <c r="B92" s="28">
        <v>40664</v>
      </c>
      <c r="C92" s="27" t="s">
        <v>51</v>
      </c>
      <c r="D92" s="14">
        <v>92284</v>
      </c>
      <c r="E92" s="7"/>
      <c r="F92" s="10"/>
      <c r="G92" s="10"/>
      <c r="H92" s="10"/>
    </row>
    <row r="93" spans="1:8" ht="14.25" customHeight="1">
      <c r="A93" s="27" t="s">
        <v>56</v>
      </c>
      <c r="B93" s="28">
        <v>40664</v>
      </c>
      <c r="C93" s="27" t="s">
        <v>52</v>
      </c>
      <c r="D93" s="14">
        <v>72019</v>
      </c>
      <c r="E93" s="7"/>
      <c r="F93" s="10"/>
      <c r="G93" s="10"/>
      <c r="H93" s="10"/>
    </row>
    <row r="94" spans="1:8" ht="14.25" customHeight="1">
      <c r="A94" s="27" t="s">
        <v>56</v>
      </c>
      <c r="B94" s="28">
        <v>40664</v>
      </c>
      <c r="C94" s="27" t="s">
        <v>53</v>
      </c>
      <c r="D94" s="14">
        <v>92120</v>
      </c>
      <c r="E94" s="7"/>
      <c r="F94" s="10"/>
      <c r="G94" s="10"/>
      <c r="H94" s="10"/>
    </row>
    <row r="95" spans="1:8" ht="14.25" customHeight="1">
      <c r="A95" s="27" t="s">
        <v>56</v>
      </c>
      <c r="B95" s="28">
        <v>40664</v>
      </c>
      <c r="C95" s="27" t="s">
        <v>54</v>
      </c>
      <c r="D95" s="14">
        <v>92931</v>
      </c>
      <c r="E95" s="7"/>
      <c r="F95" s="10"/>
      <c r="G95" s="10"/>
      <c r="H95" s="10"/>
    </row>
    <row r="96" spans="1:8" ht="14.25" customHeight="1">
      <c r="A96" s="27" t="s">
        <v>56</v>
      </c>
      <c r="B96" s="28">
        <v>40664</v>
      </c>
      <c r="C96" s="27" t="s">
        <v>55</v>
      </c>
      <c r="D96" s="14">
        <v>92521</v>
      </c>
      <c r="E96" s="7"/>
      <c r="F96" s="10"/>
      <c r="G96" s="10"/>
      <c r="H96" s="10"/>
    </row>
    <row r="97" spans="1:8" ht="14.25" customHeight="1">
      <c r="A97" s="27" t="s">
        <v>56</v>
      </c>
      <c r="B97" s="28">
        <v>40664</v>
      </c>
      <c r="C97" s="27" t="s">
        <v>57</v>
      </c>
      <c r="D97" s="14">
        <v>93587</v>
      </c>
      <c r="E97" s="7"/>
      <c r="F97" s="10"/>
      <c r="G97" s="10"/>
      <c r="H97" s="10"/>
    </row>
    <row r="98" spans="1:8" ht="14.25" customHeight="1">
      <c r="A98" s="27" t="s">
        <v>56</v>
      </c>
      <c r="B98" s="28">
        <v>40664</v>
      </c>
      <c r="C98" s="27" t="s">
        <v>35</v>
      </c>
      <c r="D98" s="14">
        <v>92517</v>
      </c>
      <c r="E98" s="7"/>
      <c r="F98" s="10"/>
      <c r="G98" s="10"/>
      <c r="H98" s="10"/>
    </row>
    <row r="99" spans="1:8" ht="14.25" customHeight="1">
      <c r="A99" s="27" t="s">
        <v>56</v>
      </c>
      <c r="B99" s="28">
        <v>40664</v>
      </c>
      <c r="C99" s="27" t="s">
        <v>41</v>
      </c>
      <c r="D99" s="14">
        <v>75016</v>
      </c>
      <c r="E99" s="7"/>
      <c r="F99" s="10"/>
      <c r="G99" s="10"/>
      <c r="H99" s="10"/>
    </row>
    <row r="100" spans="1:8" ht="14.25" customHeight="1">
      <c r="A100" s="27" t="s">
        <v>56</v>
      </c>
      <c r="B100" s="28">
        <v>40664</v>
      </c>
      <c r="C100" s="27" t="s">
        <v>48</v>
      </c>
      <c r="D100" s="14">
        <v>92593</v>
      </c>
      <c r="E100" s="7"/>
      <c r="F100" s="10"/>
      <c r="G100" s="10"/>
      <c r="H100" s="10"/>
    </row>
    <row r="101" spans="1:8" ht="14.25" customHeight="1">
      <c r="A101" s="27" t="s">
        <v>59</v>
      </c>
      <c r="B101" s="28">
        <v>40664</v>
      </c>
      <c r="C101" s="27" t="s">
        <v>23</v>
      </c>
      <c r="D101" s="14">
        <v>69191</v>
      </c>
      <c r="E101" s="7"/>
      <c r="F101" s="10"/>
      <c r="G101" s="10"/>
      <c r="H101" s="10"/>
    </row>
    <row r="102" spans="1:8" ht="14.25" customHeight="1">
      <c r="A102" s="27" t="s">
        <v>59</v>
      </c>
      <c r="B102" s="28">
        <v>40664</v>
      </c>
      <c r="C102" s="27" t="s">
        <v>57</v>
      </c>
      <c r="D102" s="14">
        <v>93587</v>
      </c>
      <c r="E102" s="7"/>
      <c r="F102" s="10"/>
      <c r="G102" s="10"/>
      <c r="H102" s="10"/>
    </row>
    <row r="103" spans="1:8" ht="14.25" customHeight="1">
      <c r="A103" s="27" t="s">
        <v>59</v>
      </c>
      <c r="B103" s="28">
        <v>40664</v>
      </c>
      <c r="C103" s="27" t="s">
        <v>58</v>
      </c>
      <c r="D103" s="14">
        <v>64250</v>
      </c>
      <c r="E103" s="7"/>
      <c r="F103" s="10"/>
      <c r="G103" s="10"/>
      <c r="H103" s="10"/>
    </row>
    <row r="104" spans="1:8" ht="14.25" customHeight="1">
      <c r="A104" s="27" t="s">
        <v>59</v>
      </c>
      <c r="B104" s="28">
        <v>40664</v>
      </c>
      <c r="C104" s="27" t="s">
        <v>57</v>
      </c>
      <c r="D104" s="14">
        <v>93587</v>
      </c>
      <c r="E104" s="7"/>
      <c r="F104" s="10"/>
      <c r="G104" s="10"/>
      <c r="H104" s="10"/>
    </row>
    <row r="105" spans="1:8" ht="25.5">
      <c r="A105" s="27" t="s">
        <v>60</v>
      </c>
      <c r="B105" s="28">
        <v>40592</v>
      </c>
      <c r="C105" s="27" t="s">
        <v>61</v>
      </c>
      <c r="D105" s="14">
        <v>78960</v>
      </c>
      <c r="E105" s="7"/>
      <c r="F105" s="10"/>
      <c r="G105" s="10"/>
      <c r="H105" s="10"/>
    </row>
    <row r="106" spans="1:8" ht="14.25" customHeight="1">
      <c r="A106" s="27" t="s">
        <v>62</v>
      </c>
      <c r="B106" s="28">
        <v>40575</v>
      </c>
      <c r="C106" s="27" t="s">
        <v>63</v>
      </c>
      <c r="D106" s="14">
        <v>75159</v>
      </c>
      <c r="E106" s="7"/>
      <c r="F106" s="10"/>
      <c r="G106" s="10"/>
      <c r="H106" s="10"/>
    </row>
    <row r="107" spans="1:8" ht="14.25" customHeight="1">
      <c r="A107" s="27" t="s">
        <v>67</v>
      </c>
      <c r="B107" s="28">
        <v>40664</v>
      </c>
      <c r="C107" s="27" t="s">
        <v>64</v>
      </c>
      <c r="D107" s="14">
        <v>75015</v>
      </c>
      <c r="E107" s="7"/>
      <c r="F107" s="10"/>
      <c r="G107" s="10"/>
      <c r="H107" s="10"/>
    </row>
    <row r="108" spans="1:8" ht="14.25" customHeight="1">
      <c r="A108" s="27" t="s">
        <v>67</v>
      </c>
      <c r="B108" s="28">
        <v>40664</v>
      </c>
      <c r="C108" s="27" t="s">
        <v>65</v>
      </c>
      <c r="D108" s="14">
        <v>78311</v>
      </c>
      <c r="E108" s="7"/>
      <c r="F108" s="10"/>
      <c r="G108" s="10"/>
      <c r="H108" s="10"/>
    </row>
    <row r="109" spans="1:8" ht="28.5" customHeight="1">
      <c r="A109" s="27" t="s">
        <v>67</v>
      </c>
      <c r="B109" s="28">
        <v>40664</v>
      </c>
      <c r="C109" s="27" t="s">
        <v>66</v>
      </c>
      <c r="D109" s="14">
        <v>91958</v>
      </c>
      <c r="E109" s="7"/>
      <c r="F109" s="10"/>
      <c r="G109" s="10"/>
      <c r="H109" s="10"/>
    </row>
    <row r="110" spans="1:8" ht="27.75" customHeight="1">
      <c r="A110" s="27" t="s">
        <v>68</v>
      </c>
      <c r="B110" s="36">
        <v>40575</v>
      </c>
      <c r="C110" s="37" t="s">
        <v>66</v>
      </c>
      <c r="D110" s="14">
        <v>91958</v>
      </c>
      <c r="E110" s="7"/>
      <c r="F110" s="10"/>
      <c r="G110" s="10"/>
      <c r="H110" s="10"/>
    </row>
    <row r="111" spans="1:8" ht="14.25" customHeight="1">
      <c r="A111" s="27" t="s">
        <v>56</v>
      </c>
      <c r="B111" s="28">
        <v>40544</v>
      </c>
      <c r="C111" s="38" t="s">
        <v>71</v>
      </c>
      <c r="D111" s="39">
        <v>92400</v>
      </c>
      <c r="E111" s="7"/>
      <c r="F111" s="10"/>
      <c r="G111" s="10"/>
      <c r="H111" s="10"/>
    </row>
    <row r="112" spans="1:8" ht="14.25" customHeight="1">
      <c r="A112" s="27" t="s">
        <v>56</v>
      </c>
      <c r="B112" s="28">
        <v>40544</v>
      </c>
      <c r="C112" s="38" t="s">
        <v>64</v>
      </c>
      <c r="D112" s="39">
        <v>75015</v>
      </c>
      <c r="E112" s="7"/>
      <c r="F112" s="10"/>
      <c r="G112" s="10"/>
      <c r="H112" s="10"/>
    </row>
    <row r="113" spans="1:8" ht="14.25" customHeight="1">
      <c r="A113" s="27" t="s">
        <v>56</v>
      </c>
      <c r="B113" s="28">
        <v>40544</v>
      </c>
      <c r="C113" s="38" t="s">
        <v>72</v>
      </c>
      <c r="D113" s="39">
        <v>6130</v>
      </c>
      <c r="E113" s="7"/>
      <c r="F113" s="10"/>
      <c r="G113" s="10"/>
      <c r="H113" s="10"/>
    </row>
    <row r="114" spans="1:8" ht="14.25" customHeight="1">
      <c r="A114" s="27" t="s">
        <v>56</v>
      </c>
      <c r="B114" s="28">
        <v>40544</v>
      </c>
      <c r="C114" s="38" t="s">
        <v>73</v>
      </c>
      <c r="D114" s="39">
        <v>77400</v>
      </c>
      <c r="E114" s="7"/>
      <c r="F114" s="10"/>
      <c r="G114" s="10"/>
      <c r="H114" s="10"/>
    </row>
    <row r="115" spans="1:8" ht="14.25" customHeight="1">
      <c r="A115" s="27" t="s">
        <v>56</v>
      </c>
      <c r="B115" s="28">
        <v>40544</v>
      </c>
      <c r="C115" s="38" t="s">
        <v>74</v>
      </c>
      <c r="D115" s="39">
        <v>28380</v>
      </c>
      <c r="E115" s="7"/>
      <c r="F115" s="10"/>
      <c r="G115" s="10"/>
      <c r="H115" s="10"/>
    </row>
    <row r="116" spans="1:8" ht="14.25" customHeight="1">
      <c r="A116" s="27" t="s">
        <v>56</v>
      </c>
      <c r="B116" s="28">
        <v>40544</v>
      </c>
      <c r="C116" s="38" t="s">
        <v>75</v>
      </c>
      <c r="D116" s="39">
        <v>92180</v>
      </c>
      <c r="E116" s="7"/>
      <c r="F116" s="10"/>
      <c r="G116" s="10"/>
      <c r="H116" s="10"/>
    </row>
    <row r="117" spans="1:8" ht="14.25" customHeight="1">
      <c r="A117" s="27" t="s">
        <v>56</v>
      </c>
      <c r="B117" s="28">
        <v>40544</v>
      </c>
      <c r="C117" s="38" t="s">
        <v>76</v>
      </c>
      <c r="D117" s="14">
        <v>92023</v>
      </c>
      <c r="E117" s="7"/>
      <c r="F117" s="10"/>
      <c r="G117" s="10"/>
      <c r="H117" s="10"/>
    </row>
    <row r="118" spans="1:8" ht="25.5">
      <c r="A118" s="27" t="s">
        <v>107</v>
      </c>
      <c r="B118" s="28">
        <v>40664</v>
      </c>
      <c r="C118" s="38" t="s">
        <v>31</v>
      </c>
      <c r="D118" s="14">
        <v>63802</v>
      </c>
      <c r="E118" s="7"/>
      <c r="F118" s="10"/>
      <c r="G118" s="10"/>
      <c r="H118" s="10"/>
    </row>
    <row r="119" spans="1:8" ht="25.5">
      <c r="A119" s="27" t="s">
        <v>107</v>
      </c>
      <c r="B119" s="28">
        <v>40664</v>
      </c>
      <c r="C119" s="38" t="s">
        <v>77</v>
      </c>
      <c r="D119" s="14">
        <v>91958</v>
      </c>
      <c r="E119" s="7"/>
      <c r="F119" s="10"/>
      <c r="G119" s="10"/>
      <c r="H119" s="10"/>
    </row>
    <row r="120" spans="1:8" ht="25.5">
      <c r="A120" s="27" t="s">
        <v>107</v>
      </c>
      <c r="B120" s="28">
        <v>40664</v>
      </c>
      <c r="C120" s="38" t="s">
        <v>19</v>
      </c>
      <c r="D120" s="14">
        <v>94528</v>
      </c>
      <c r="E120" s="7"/>
      <c r="F120" s="10"/>
      <c r="G120" s="10"/>
      <c r="H120" s="10"/>
    </row>
    <row r="121" spans="1:8" ht="25.5">
      <c r="A121" s="27" t="s">
        <v>107</v>
      </c>
      <c r="B121" s="28">
        <v>40664</v>
      </c>
      <c r="C121" s="38" t="s">
        <v>78</v>
      </c>
      <c r="D121" s="14">
        <v>69191</v>
      </c>
      <c r="E121" s="7"/>
      <c r="F121" s="10"/>
      <c r="G121" s="10"/>
      <c r="H121" s="10"/>
    </row>
    <row r="122" spans="1:8" ht="25.5">
      <c r="A122" s="27" t="s">
        <v>107</v>
      </c>
      <c r="B122" s="28">
        <v>40664</v>
      </c>
      <c r="C122" s="38" t="s">
        <v>24</v>
      </c>
      <c r="D122" s="14">
        <v>92563</v>
      </c>
      <c r="E122" s="7"/>
      <c r="F122" s="10"/>
      <c r="G122" s="10"/>
      <c r="H122" s="10"/>
    </row>
    <row r="123" spans="1:8" ht="25.5">
      <c r="A123" s="27" t="s">
        <v>107</v>
      </c>
      <c r="B123" s="28">
        <v>40664</v>
      </c>
      <c r="C123" s="38" t="s">
        <v>25</v>
      </c>
      <c r="D123" s="14">
        <v>92400</v>
      </c>
      <c r="E123" s="7"/>
      <c r="F123" s="10"/>
      <c r="G123" s="10"/>
      <c r="H123" s="10"/>
    </row>
    <row r="124" spans="1:8" ht="25.5">
      <c r="A124" s="27" t="s">
        <v>107</v>
      </c>
      <c r="B124" s="28">
        <v>40664</v>
      </c>
      <c r="C124" s="38" t="s">
        <v>79</v>
      </c>
      <c r="D124" s="14">
        <v>92523</v>
      </c>
      <c r="E124" s="7"/>
      <c r="F124" s="10"/>
      <c r="G124" s="10"/>
      <c r="H124" s="10"/>
    </row>
    <row r="125" spans="1:8" ht="25.5">
      <c r="A125" s="27" t="s">
        <v>107</v>
      </c>
      <c r="B125" s="28">
        <v>40664</v>
      </c>
      <c r="C125" s="38" t="s">
        <v>80</v>
      </c>
      <c r="D125" s="14">
        <v>92686</v>
      </c>
      <c r="E125" s="7"/>
      <c r="F125" s="10"/>
      <c r="G125" s="10"/>
      <c r="H125" s="10"/>
    </row>
    <row r="126" spans="1:8" ht="25.5">
      <c r="A126" s="27" t="s">
        <v>107</v>
      </c>
      <c r="B126" s="28">
        <v>40664</v>
      </c>
      <c r="C126" s="38" t="s">
        <v>27</v>
      </c>
      <c r="D126" s="14">
        <v>92844</v>
      </c>
      <c r="E126" s="7"/>
      <c r="F126" s="10"/>
      <c r="G126" s="10"/>
      <c r="H126" s="10"/>
    </row>
    <row r="127" spans="1:8" ht="25.5">
      <c r="A127" s="27" t="s">
        <v>107</v>
      </c>
      <c r="B127" s="28">
        <v>40664</v>
      </c>
      <c r="C127" s="38" t="s">
        <v>81</v>
      </c>
      <c r="D127" s="14">
        <v>78550</v>
      </c>
      <c r="E127" s="7"/>
      <c r="F127" s="10"/>
      <c r="G127" s="10"/>
      <c r="H127" s="10"/>
    </row>
    <row r="128" spans="1:8" ht="25.5">
      <c r="A128" s="27" t="s">
        <v>107</v>
      </c>
      <c r="B128" s="28">
        <v>40664</v>
      </c>
      <c r="C128" s="38" t="s">
        <v>65</v>
      </c>
      <c r="D128" s="14">
        <v>78311</v>
      </c>
      <c r="E128" s="7"/>
      <c r="F128" s="10"/>
      <c r="G128" s="10"/>
      <c r="H128" s="10"/>
    </row>
    <row r="129" spans="1:8" ht="25.5">
      <c r="A129" s="27" t="s">
        <v>107</v>
      </c>
      <c r="B129" s="28">
        <v>40664</v>
      </c>
      <c r="C129" s="38" t="s">
        <v>29</v>
      </c>
      <c r="D129" s="14">
        <v>59373</v>
      </c>
      <c r="E129" s="7"/>
      <c r="F129" s="10"/>
      <c r="G129" s="10"/>
      <c r="H129" s="10"/>
    </row>
    <row r="130" spans="1:8" ht="25.5">
      <c r="A130" s="27" t="s">
        <v>107</v>
      </c>
      <c r="B130" s="28">
        <v>40664</v>
      </c>
      <c r="C130" s="38" t="s">
        <v>82</v>
      </c>
      <c r="D130" s="14">
        <v>51060</v>
      </c>
      <c r="E130" s="7"/>
      <c r="F130" s="10"/>
      <c r="G130" s="10"/>
      <c r="H130" s="10"/>
    </row>
    <row r="131" spans="1:8" ht="25.5">
      <c r="A131" s="27" t="s">
        <v>107</v>
      </c>
      <c r="B131" s="28">
        <v>40664</v>
      </c>
      <c r="C131" s="38" t="s">
        <v>83</v>
      </c>
      <c r="D131" s="14">
        <v>92506</v>
      </c>
      <c r="E131" s="7"/>
      <c r="F131" s="10"/>
      <c r="G131" s="10"/>
      <c r="H131" s="10"/>
    </row>
    <row r="132" spans="1:8" ht="25.5">
      <c r="A132" s="27" t="s">
        <v>107</v>
      </c>
      <c r="B132" s="28">
        <v>40664</v>
      </c>
      <c r="C132" s="38" t="s">
        <v>84</v>
      </c>
      <c r="D132" s="14">
        <v>92787</v>
      </c>
      <c r="E132" s="7"/>
      <c r="F132" s="10"/>
      <c r="G132" s="10"/>
      <c r="H132" s="10"/>
    </row>
    <row r="133" spans="1:8" ht="25.5">
      <c r="A133" s="27" t="s">
        <v>107</v>
      </c>
      <c r="B133" s="28">
        <v>40664</v>
      </c>
      <c r="C133" s="38" t="s">
        <v>85</v>
      </c>
      <c r="D133" s="14">
        <v>69760</v>
      </c>
      <c r="E133" s="7"/>
      <c r="F133" s="10"/>
      <c r="G133" s="10"/>
      <c r="H133" s="10"/>
    </row>
    <row r="134" spans="1:8" ht="25.5">
      <c r="A134" s="27" t="s">
        <v>107</v>
      </c>
      <c r="B134" s="28">
        <v>40664</v>
      </c>
      <c r="C134" s="38" t="s">
        <v>86</v>
      </c>
      <c r="D134" s="14">
        <v>94250</v>
      </c>
      <c r="E134" s="7"/>
      <c r="F134" s="10"/>
      <c r="G134" s="10"/>
      <c r="H134" s="10"/>
    </row>
    <row r="135" spans="1:8" ht="25.5">
      <c r="A135" s="27" t="s">
        <v>107</v>
      </c>
      <c r="B135" s="28">
        <v>40664</v>
      </c>
      <c r="C135" s="38" t="s">
        <v>87</v>
      </c>
      <c r="D135" s="14" t="s">
        <v>110</v>
      </c>
      <c r="E135" s="7"/>
      <c r="F135" s="10"/>
      <c r="G135" s="10"/>
      <c r="H135" s="10"/>
    </row>
    <row r="136" spans="1:8" ht="25.5">
      <c r="A136" s="27" t="s">
        <v>107</v>
      </c>
      <c r="B136" s="28">
        <v>40664</v>
      </c>
      <c r="C136" s="38" t="s">
        <v>88</v>
      </c>
      <c r="D136" s="14">
        <v>78105</v>
      </c>
      <c r="E136" s="7"/>
      <c r="F136" s="10"/>
      <c r="G136" s="10"/>
      <c r="H136" s="10"/>
    </row>
    <row r="137" spans="1:8" ht="25.5">
      <c r="A137" s="27" t="s">
        <v>107</v>
      </c>
      <c r="B137" s="28">
        <v>40664</v>
      </c>
      <c r="C137" s="38" t="s">
        <v>38</v>
      </c>
      <c r="D137" s="14">
        <v>78163</v>
      </c>
      <c r="E137" s="7"/>
      <c r="F137" s="10"/>
      <c r="G137" s="10"/>
      <c r="H137" s="10"/>
    </row>
    <row r="138" spans="1:8" ht="25.5">
      <c r="A138" s="27" t="s">
        <v>107</v>
      </c>
      <c r="B138" s="28">
        <v>40664</v>
      </c>
      <c r="C138" s="38" t="s">
        <v>17</v>
      </c>
      <c r="D138" s="14">
        <v>95943</v>
      </c>
      <c r="E138" s="7"/>
      <c r="F138" s="10"/>
      <c r="G138" s="10"/>
      <c r="H138" s="10"/>
    </row>
    <row r="139" spans="1:8" ht="25.5">
      <c r="A139" s="27" t="s">
        <v>107</v>
      </c>
      <c r="B139" s="28">
        <v>40664</v>
      </c>
      <c r="C139" s="38" t="s">
        <v>89</v>
      </c>
      <c r="D139" s="14">
        <v>68870</v>
      </c>
      <c r="E139" s="7"/>
      <c r="F139" s="10"/>
      <c r="G139" s="10"/>
      <c r="H139" s="10"/>
    </row>
    <row r="140" spans="1:8" ht="25.5">
      <c r="A140" s="27" t="s">
        <v>107</v>
      </c>
      <c r="B140" s="28">
        <v>40664</v>
      </c>
      <c r="C140" s="38" t="s">
        <v>90</v>
      </c>
      <c r="D140" s="14">
        <v>92100</v>
      </c>
      <c r="E140" s="7"/>
      <c r="F140" s="10"/>
      <c r="G140" s="10"/>
      <c r="H140" s="10"/>
    </row>
    <row r="141" spans="1:8" ht="25.5">
      <c r="A141" s="27" t="s">
        <v>107</v>
      </c>
      <c r="B141" s="28">
        <v>40664</v>
      </c>
      <c r="C141" s="38" t="s">
        <v>91</v>
      </c>
      <c r="D141" s="14">
        <v>92787</v>
      </c>
      <c r="E141" s="7"/>
      <c r="F141" s="10"/>
      <c r="G141" s="10"/>
      <c r="H141" s="10"/>
    </row>
    <row r="142" spans="1:8" ht="25.5">
      <c r="A142" s="27" t="s">
        <v>107</v>
      </c>
      <c r="B142" s="28">
        <v>40664</v>
      </c>
      <c r="C142" s="38" t="s">
        <v>92</v>
      </c>
      <c r="D142" s="14">
        <v>92100</v>
      </c>
      <c r="E142" s="7"/>
      <c r="F142" s="10"/>
      <c r="G142" s="10"/>
      <c r="H142" s="10"/>
    </row>
    <row r="143" spans="1:8" ht="25.5">
      <c r="A143" s="27" t="s">
        <v>107</v>
      </c>
      <c r="B143" s="28">
        <v>40664</v>
      </c>
      <c r="C143" s="38" t="s">
        <v>41</v>
      </c>
      <c r="D143" s="14">
        <v>75016</v>
      </c>
      <c r="E143" s="7"/>
      <c r="F143" s="10"/>
      <c r="G143" s="10"/>
      <c r="H143" s="10"/>
    </row>
    <row r="144" spans="1:8" ht="25.5">
      <c r="A144" s="27" t="s">
        <v>107</v>
      </c>
      <c r="B144" s="28">
        <v>40664</v>
      </c>
      <c r="C144" s="38" t="s">
        <v>93</v>
      </c>
      <c r="D144" s="14">
        <v>69379</v>
      </c>
      <c r="E144" s="7"/>
      <c r="F144" s="10"/>
      <c r="G144" s="10"/>
      <c r="H144" s="10"/>
    </row>
    <row r="145" spans="1:8" ht="25.5">
      <c r="A145" s="27" t="s">
        <v>107</v>
      </c>
      <c r="B145" s="28">
        <v>40664</v>
      </c>
      <c r="C145" s="38" t="s">
        <v>94</v>
      </c>
      <c r="D145" s="14">
        <v>77446</v>
      </c>
      <c r="E145" s="7"/>
      <c r="F145" s="10"/>
      <c r="G145" s="10"/>
      <c r="H145" s="10"/>
    </row>
    <row r="146" spans="1:8" ht="25.5">
      <c r="A146" s="27" t="s">
        <v>107</v>
      </c>
      <c r="B146" s="28">
        <v>40664</v>
      </c>
      <c r="C146" s="38" t="s">
        <v>95</v>
      </c>
      <c r="D146" s="14">
        <v>92565</v>
      </c>
      <c r="E146" s="7"/>
      <c r="F146" s="10"/>
      <c r="G146" s="10"/>
      <c r="H146" s="10"/>
    </row>
    <row r="147" spans="1:8" ht="25.5">
      <c r="A147" s="27" t="s">
        <v>107</v>
      </c>
      <c r="B147" s="28">
        <v>40664</v>
      </c>
      <c r="C147" s="38" t="s">
        <v>44</v>
      </c>
      <c r="D147" s="14">
        <v>92506</v>
      </c>
      <c r="E147" s="7"/>
      <c r="F147" s="10"/>
      <c r="G147" s="10"/>
      <c r="H147" s="10"/>
    </row>
    <row r="148" spans="1:8" ht="25.5">
      <c r="A148" s="27" t="s">
        <v>107</v>
      </c>
      <c r="B148" s="28">
        <v>40664</v>
      </c>
      <c r="C148" s="38" t="s">
        <v>96</v>
      </c>
      <c r="D148" s="14">
        <v>92936</v>
      </c>
      <c r="E148" s="7"/>
      <c r="F148" s="10"/>
      <c r="G148" s="10"/>
      <c r="H148" s="10"/>
    </row>
    <row r="149" spans="1:8" ht="25.5">
      <c r="A149" s="27" t="s">
        <v>107</v>
      </c>
      <c r="B149" s="28">
        <v>40664</v>
      </c>
      <c r="C149" s="38" t="s">
        <v>97</v>
      </c>
      <c r="D149" s="14">
        <v>93406</v>
      </c>
      <c r="E149" s="7"/>
      <c r="F149" s="10"/>
      <c r="G149" s="10"/>
      <c r="H149" s="10"/>
    </row>
    <row r="150" spans="1:8" ht="25.5">
      <c r="A150" s="27" t="s">
        <v>107</v>
      </c>
      <c r="B150" s="28">
        <v>40664</v>
      </c>
      <c r="C150" s="38" t="s">
        <v>98</v>
      </c>
      <c r="D150" s="14">
        <v>75013</v>
      </c>
      <c r="E150" s="7"/>
      <c r="F150" s="10"/>
      <c r="G150" s="10"/>
      <c r="H150" s="10"/>
    </row>
    <row r="151" spans="1:8" ht="25.5">
      <c r="A151" s="27" t="s">
        <v>107</v>
      </c>
      <c r="B151" s="28">
        <v>40664</v>
      </c>
      <c r="C151" s="38" t="s">
        <v>99</v>
      </c>
      <c r="D151" s="14">
        <v>92100</v>
      </c>
      <c r="E151" s="7"/>
      <c r="F151" s="10"/>
      <c r="G151" s="10"/>
      <c r="H151" s="10"/>
    </row>
    <row r="152" spans="1:8" ht="25.5">
      <c r="A152" s="27" t="s">
        <v>107</v>
      </c>
      <c r="B152" s="28">
        <v>40664</v>
      </c>
      <c r="C152" s="38" t="s">
        <v>46</v>
      </c>
      <c r="D152" s="14">
        <v>75668</v>
      </c>
      <c r="E152" s="7"/>
      <c r="F152" s="10"/>
      <c r="G152" s="10"/>
      <c r="H152" s="10"/>
    </row>
    <row r="153" spans="1:8" ht="25.5">
      <c r="A153" s="27" t="s">
        <v>107</v>
      </c>
      <c r="B153" s="28">
        <v>40664</v>
      </c>
      <c r="C153" s="38" t="s">
        <v>47</v>
      </c>
      <c r="D153" s="14">
        <v>92650</v>
      </c>
      <c r="E153" s="7"/>
      <c r="F153" s="10"/>
      <c r="G153" s="10"/>
      <c r="H153" s="10"/>
    </row>
    <row r="154" spans="1:8" ht="25.5">
      <c r="A154" s="27" t="s">
        <v>107</v>
      </c>
      <c r="B154" s="28">
        <v>40664</v>
      </c>
      <c r="C154" s="38" t="s">
        <v>49</v>
      </c>
      <c r="D154" s="14">
        <v>75159</v>
      </c>
      <c r="E154" s="7"/>
      <c r="F154" s="10"/>
      <c r="G154" s="10"/>
      <c r="H154" s="10"/>
    </row>
    <row r="155" spans="1:8" ht="25.5">
      <c r="A155" s="27" t="s">
        <v>107</v>
      </c>
      <c r="B155" s="28">
        <v>40664</v>
      </c>
      <c r="C155" s="38" t="s">
        <v>100</v>
      </c>
      <c r="D155" s="14">
        <v>69367</v>
      </c>
      <c r="E155" s="7"/>
      <c r="F155" s="10"/>
      <c r="G155" s="10"/>
      <c r="H155" s="10"/>
    </row>
    <row r="156" spans="1:8" ht="25.5">
      <c r="A156" s="27" t="s">
        <v>107</v>
      </c>
      <c r="B156" s="28">
        <v>40664</v>
      </c>
      <c r="C156" s="38" t="s">
        <v>101</v>
      </c>
      <c r="D156" s="14">
        <v>69367</v>
      </c>
      <c r="E156" s="7"/>
      <c r="F156" s="10"/>
      <c r="G156" s="10"/>
      <c r="H156" s="10"/>
    </row>
    <row r="157" spans="1:8" ht="25.5">
      <c r="A157" s="27" t="s">
        <v>107</v>
      </c>
      <c r="B157" s="28">
        <v>40664</v>
      </c>
      <c r="C157" s="38" t="s">
        <v>50</v>
      </c>
      <c r="D157" s="14">
        <v>92307</v>
      </c>
      <c r="E157" s="7"/>
      <c r="F157" s="10"/>
      <c r="G157" s="10"/>
      <c r="H157" s="10"/>
    </row>
    <row r="158" spans="1:8" ht="25.5">
      <c r="A158" s="27" t="s">
        <v>107</v>
      </c>
      <c r="B158" s="28">
        <v>40664</v>
      </c>
      <c r="C158" s="38" t="s">
        <v>102</v>
      </c>
      <c r="D158" s="14">
        <v>94107</v>
      </c>
      <c r="E158" s="7"/>
      <c r="F158" s="10"/>
      <c r="G158" s="10"/>
      <c r="H158" s="10"/>
    </row>
    <row r="159" spans="1:8" ht="25.5">
      <c r="A159" s="27" t="s">
        <v>107</v>
      </c>
      <c r="B159" s="28">
        <v>40664</v>
      </c>
      <c r="C159" s="38" t="s">
        <v>103</v>
      </c>
      <c r="D159" s="14">
        <v>75020</v>
      </c>
      <c r="E159" s="7"/>
      <c r="F159" s="10"/>
      <c r="G159" s="10"/>
      <c r="H159" s="10"/>
    </row>
    <row r="160" spans="1:8" ht="25.5">
      <c r="A160" s="27" t="s">
        <v>107</v>
      </c>
      <c r="B160" s="28">
        <v>40664</v>
      </c>
      <c r="C160" s="38" t="s">
        <v>51</v>
      </c>
      <c r="D160" s="14">
        <v>92284</v>
      </c>
      <c r="E160" s="7"/>
      <c r="F160" s="10"/>
      <c r="G160" s="10"/>
      <c r="H160" s="10"/>
    </row>
    <row r="161" spans="1:8" ht="25.5">
      <c r="A161" s="27" t="s">
        <v>107</v>
      </c>
      <c r="B161" s="28">
        <v>40664</v>
      </c>
      <c r="C161" s="38" t="s">
        <v>104</v>
      </c>
      <c r="D161" s="14">
        <v>92514</v>
      </c>
      <c r="E161" s="7"/>
      <c r="F161" s="10"/>
      <c r="G161" s="10"/>
      <c r="H161" s="10"/>
    </row>
    <row r="162" spans="1:8" ht="25.5">
      <c r="A162" s="27" t="s">
        <v>107</v>
      </c>
      <c r="B162" s="28">
        <v>40664</v>
      </c>
      <c r="C162" s="38" t="s">
        <v>105</v>
      </c>
      <c r="D162" s="14">
        <v>75837</v>
      </c>
      <c r="E162" s="7"/>
      <c r="F162" s="10"/>
      <c r="G162" s="10"/>
      <c r="H162" s="10"/>
    </row>
    <row r="163" spans="1:8" ht="25.5">
      <c r="A163" s="27" t="s">
        <v>107</v>
      </c>
      <c r="B163" s="28">
        <v>40664</v>
      </c>
      <c r="C163" s="38" t="s">
        <v>106</v>
      </c>
      <c r="D163" s="14">
        <v>92138</v>
      </c>
      <c r="E163" s="7"/>
      <c r="F163" s="10"/>
      <c r="G163" s="10"/>
      <c r="H163" s="10"/>
    </row>
    <row r="164" spans="1:8" ht="14.25" customHeight="1">
      <c r="A164" s="9"/>
      <c r="B164" s="14"/>
      <c r="C164" s="9"/>
      <c r="D164" s="9"/>
      <c r="E164" s="7"/>
      <c r="F164" s="10"/>
      <c r="G164" s="10"/>
      <c r="H164" s="10"/>
    </row>
    <row r="165" spans="1:8" ht="14.25" customHeight="1">
      <c r="A165" s="9"/>
      <c r="B165" s="14"/>
      <c r="C165" s="9"/>
      <c r="D165" s="9"/>
      <c r="E165" s="7"/>
      <c r="F165" s="10"/>
      <c r="G165" s="10"/>
      <c r="H165" s="10"/>
    </row>
    <row r="166" spans="1:8" ht="14.25" customHeight="1">
      <c r="A166" s="9"/>
      <c r="B166" s="14"/>
      <c r="C166" s="9"/>
      <c r="D166" s="9"/>
      <c r="E166" s="7"/>
      <c r="F166" s="10"/>
      <c r="G166" s="10"/>
      <c r="H166" s="10"/>
    </row>
    <row r="167" spans="1:8" ht="14.25" customHeight="1">
      <c r="A167" s="9"/>
      <c r="B167" s="14"/>
      <c r="C167" s="9"/>
      <c r="D167" s="9"/>
      <c r="E167" s="7"/>
      <c r="F167" s="10"/>
      <c r="G167" s="10"/>
      <c r="H167" s="10"/>
    </row>
    <row r="168" spans="1:8" ht="14.25" customHeight="1">
      <c r="A168" s="9"/>
      <c r="B168" s="9"/>
      <c r="C168" s="9"/>
      <c r="D168" s="9"/>
      <c r="E168" s="7"/>
      <c r="F168" s="10"/>
      <c r="G168" s="10"/>
      <c r="H168" s="10"/>
    </row>
    <row r="169" spans="1:8" ht="14.25" customHeight="1">
      <c r="A169" s="9"/>
      <c r="B169" s="9"/>
      <c r="C169" s="9"/>
      <c r="D169" s="9"/>
      <c r="E169" s="7"/>
      <c r="F169" s="10"/>
      <c r="G169" s="10"/>
      <c r="H169" s="10"/>
    </row>
    <row r="170" spans="1:8" ht="14.25" customHeight="1">
      <c r="A170" s="9"/>
      <c r="B170" s="9"/>
      <c r="C170" s="9"/>
      <c r="D170" s="9"/>
      <c r="E170" s="7"/>
      <c r="F170" s="10"/>
      <c r="G170" s="10"/>
      <c r="H170" s="10"/>
    </row>
    <row r="171" spans="1:8" ht="14.25" customHeight="1">
      <c r="A171" s="9"/>
      <c r="B171" s="9"/>
      <c r="C171" s="9"/>
      <c r="D171" s="9"/>
      <c r="E171" s="7"/>
      <c r="F171" s="10"/>
      <c r="G171" s="10"/>
      <c r="H171" s="10"/>
    </row>
    <row r="172" spans="1:8" ht="14.25" customHeight="1">
      <c r="A172" s="9"/>
      <c r="B172" s="9"/>
      <c r="C172" s="9"/>
      <c r="D172" s="9"/>
      <c r="E172" s="7"/>
      <c r="F172" s="10"/>
      <c r="G172" s="10"/>
      <c r="H172" s="10"/>
    </row>
    <row r="173" spans="1:8" ht="14.25" customHeight="1">
      <c r="A173" s="9"/>
      <c r="B173" s="9"/>
      <c r="C173" s="9"/>
      <c r="D173" s="9"/>
      <c r="E173" s="7"/>
      <c r="F173" s="10"/>
      <c r="G173" s="10"/>
      <c r="H173" s="10"/>
    </row>
    <row r="174" spans="1:8" ht="14.25" customHeight="1">
      <c r="A174" s="9"/>
      <c r="B174" s="9"/>
      <c r="C174" s="9"/>
      <c r="D174" s="9"/>
      <c r="E174" s="7"/>
      <c r="F174" s="10"/>
      <c r="G174" s="10"/>
      <c r="H174" s="10"/>
    </row>
    <row r="175" spans="1:8" ht="14.25" customHeight="1">
      <c r="A175" s="9"/>
      <c r="B175" s="9"/>
      <c r="C175" s="9"/>
      <c r="D175" s="9"/>
      <c r="E175" s="7"/>
      <c r="F175" s="10"/>
      <c r="G175" s="10"/>
      <c r="H175" s="10"/>
    </row>
    <row r="176" spans="1:8" ht="14.25" customHeight="1">
      <c r="A176" s="9"/>
      <c r="B176" s="9"/>
      <c r="C176" s="9"/>
      <c r="D176" s="9"/>
      <c r="E176" s="7"/>
      <c r="F176" s="10"/>
      <c r="G176" s="10"/>
      <c r="H176" s="10"/>
    </row>
    <row r="177" spans="1:8" ht="14.25" customHeight="1">
      <c r="A177" s="9"/>
      <c r="B177" s="9"/>
      <c r="C177" s="9"/>
      <c r="D177" s="9"/>
      <c r="E177" s="7"/>
      <c r="F177" s="10"/>
      <c r="G177" s="10"/>
      <c r="H177" s="10"/>
    </row>
    <row r="178" spans="1:8" ht="14.25" customHeight="1">
      <c r="A178" s="9"/>
      <c r="B178" s="9"/>
      <c r="C178" s="9"/>
      <c r="D178" s="9"/>
      <c r="E178" s="7"/>
      <c r="F178" s="10"/>
      <c r="G178" s="10"/>
      <c r="H178" s="10"/>
    </row>
    <row r="179" spans="1:8" ht="14.25" customHeight="1">
      <c r="A179" s="9"/>
      <c r="B179" s="9"/>
      <c r="C179" s="9"/>
      <c r="D179" s="9"/>
      <c r="E179" s="7"/>
      <c r="F179" s="10"/>
      <c r="G179" s="10"/>
      <c r="H179" s="10"/>
    </row>
    <row r="180" spans="1:8" ht="14.25" customHeight="1">
      <c r="A180" s="9"/>
      <c r="B180" s="9"/>
      <c r="C180" s="9"/>
      <c r="D180" s="9"/>
      <c r="E180" s="7"/>
      <c r="F180" s="10"/>
      <c r="G180" s="10"/>
      <c r="H180" s="10"/>
    </row>
    <row r="181" spans="1:8" ht="14.25" customHeight="1">
      <c r="A181" s="9"/>
      <c r="B181" s="9"/>
      <c r="C181" s="9"/>
      <c r="D181" s="9"/>
      <c r="E181" s="7"/>
      <c r="F181" s="10"/>
      <c r="G181" s="10"/>
      <c r="H181" s="10"/>
    </row>
    <row r="182" spans="1:8" ht="14.25" customHeight="1">
      <c r="A182" s="9"/>
      <c r="B182" s="9"/>
      <c r="C182" s="9"/>
      <c r="D182" s="9"/>
      <c r="E182" s="7"/>
      <c r="F182" s="10"/>
      <c r="G182" s="10"/>
      <c r="H182" s="10"/>
    </row>
    <row r="183" spans="1:8" ht="14.25" customHeight="1">
      <c r="A183" s="9"/>
      <c r="B183" s="9"/>
      <c r="C183" s="9"/>
      <c r="D183" s="9"/>
      <c r="E183" s="7"/>
      <c r="F183" s="10"/>
      <c r="G183" s="10"/>
      <c r="H183" s="10"/>
    </row>
    <row r="184" spans="1:8" ht="14.25" customHeight="1">
      <c r="A184" s="9"/>
      <c r="B184" s="9"/>
      <c r="C184" s="9"/>
      <c r="D184" s="9"/>
      <c r="E184" s="7"/>
      <c r="F184" s="10"/>
      <c r="G184" s="10"/>
      <c r="H184" s="10"/>
    </row>
    <row r="185" spans="1:8" ht="14.25" customHeight="1">
      <c r="A185" s="9"/>
      <c r="B185" s="9"/>
      <c r="C185" s="9"/>
      <c r="D185" s="9"/>
      <c r="E185" s="7"/>
      <c r="F185" s="10"/>
      <c r="G185" s="10"/>
      <c r="H185" s="10"/>
    </row>
    <row r="186" spans="1:2" ht="14.25" customHeight="1">
      <c r="A186" s="11"/>
      <c r="B186" s="3"/>
    </row>
    <row r="187" spans="1:9" s="35" customFormat="1" ht="14.25" customHeight="1">
      <c r="A187" s="22" t="s">
        <v>8</v>
      </c>
      <c r="B187" s="23"/>
      <c r="C187" s="33"/>
      <c r="D187" s="17"/>
      <c r="E187" s="33"/>
      <c r="F187" s="33"/>
      <c r="G187" s="33"/>
      <c r="H187" s="33"/>
      <c r="I187" s="34"/>
    </row>
    <row r="188" spans="1:9" s="35" customFormat="1" ht="14.25" customHeight="1">
      <c r="A188" s="22"/>
      <c r="B188" s="23"/>
      <c r="C188" s="33"/>
      <c r="D188" s="17"/>
      <c r="E188" s="33"/>
      <c r="F188" s="33"/>
      <c r="G188" s="33"/>
      <c r="H188" s="33"/>
      <c r="I188" s="34"/>
    </row>
    <row r="189" spans="1:9" s="35" customFormat="1" ht="14.25" customHeight="1">
      <c r="A189" s="22"/>
      <c r="B189" s="23"/>
      <c r="C189" s="33"/>
      <c r="D189" s="17"/>
      <c r="E189" s="33"/>
      <c r="F189" s="33"/>
      <c r="G189" s="33"/>
      <c r="H189" s="33"/>
      <c r="I189" s="34"/>
    </row>
    <row r="190" spans="1:9" s="35" customFormat="1" ht="14.25" customHeight="1">
      <c r="A190" s="5" t="s">
        <v>10</v>
      </c>
      <c r="B190" s="3"/>
      <c r="C190" s="1"/>
      <c r="D190" s="32"/>
      <c r="E190" s="1"/>
      <c r="F190" s="1"/>
      <c r="G190" s="1"/>
      <c r="H190" s="1"/>
      <c r="I190" s="34"/>
    </row>
    <row r="191" spans="1:9" s="35" customFormat="1" ht="14.25" customHeight="1">
      <c r="A191" s="153" t="s">
        <v>1</v>
      </c>
      <c r="B191" s="153"/>
      <c r="C191" s="153"/>
      <c r="D191" s="153"/>
      <c r="E191" s="1"/>
      <c r="F191" s="158" t="s">
        <v>2</v>
      </c>
      <c r="G191" s="158"/>
      <c r="H191" s="158"/>
      <c r="I191" s="34"/>
    </row>
    <row r="192" spans="1:9" s="35" customFormat="1" ht="49.5" customHeight="1">
      <c r="A192" s="6" t="s">
        <v>3</v>
      </c>
      <c r="B192" s="6" t="s">
        <v>4</v>
      </c>
      <c r="C192" s="6" t="s">
        <v>5</v>
      </c>
      <c r="D192" s="6" t="s">
        <v>6</v>
      </c>
      <c r="E192" s="7" t="s">
        <v>4</v>
      </c>
      <c r="F192" s="8"/>
      <c r="G192" s="8"/>
      <c r="H192" s="8"/>
      <c r="I192" s="34"/>
    </row>
    <row r="193" spans="1:9" s="35" customFormat="1" ht="14.25" customHeight="1">
      <c r="A193" s="9"/>
      <c r="B193" s="9"/>
      <c r="C193" s="9"/>
      <c r="D193" s="9"/>
      <c r="E193" s="7"/>
      <c r="F193" s="10"/>
      <c r="G193" s="10"/>
      <c r="H193" s="10"/>
      <c r="I193" s="34"/>
    </row>
    <row r="194" spans="1:9" s="35" customFormat="1" ht="14.25" customHeight="1">
      <c r="A194" s="9"/>
      <c r="B194" s="9"/>
      <c r="C194" s="9"/>
      <c r="D194" s="9"/>
      <c r="E194" s="7"/>
      <c r="F194" s="10"/>
      <c r="G194" s="10"/>
      <c r="H194" s="10"/>
      <c r="I194" s="34"/>
    </row>
    <row r="195" spans="1:9" s="35" customFormat="1" ht="14.25" customHeight="1">
      <c r="A195" s="9"/>
      <c r="B195" s="9"/>
      <c r="C195" s="9"/>
      <c r="D195" s="9"/>
      <c r="E195" s="7"/>
      <c r="F195" s="10"/>
      <c r="G195" s="10"/>
      <c r="H195" s="10"/>
      <c r="I195" s="34"/>
    </row>
    <row r="196" spans="1:9" s="35" customFormat="1" ht="14.25" customHeight="1">
      <c r="A196" s="9"/>
      <c r="B196" s="9"/>
      <c r="C196" s="9"/>
      <c r="D196" s="9"/>
      <c r="E196" s="7"/>
      <c r="F196" s="10"/>
      <c r="G196" s="10"/>
      <c r="H196" s="10"/>
      <c r="I196" s="34"/>
    </row>
    <row r="197" spans="1:8" ht="14.25" customHeight="1">
      <c r="A197" s="17"/>
      <c r="B197" s="18"/>
      <c r="C197" s="19"/>
      <c r="D197" s="19"/>
      <c r="E197" s="20"/>
      <c r="F197" s="21"/>
      <c r="G197" s="21"/>
      <c r="H197" s="21"/>
    </row>
    <row r="198" spans="1:2" ht="14.25" customHeight="1">
      <c r="A198" s="5" t="s">
        <v>13</v>
      </c>
      <c r="B198" s="3"/>
    </row>
    <row r="199" spans="1:8" ht="14.25" customHeight="1">
      <c r="A199" s="153" t="s">
        <v>1</v>
      </c>
      <c r="B199" s="153"/>
      <c r="C199" s="153"/>
      <c r="D199" s="153"/>
      <c r="F199" s="158" t="s">
        <v>2</v>
      </c>
      <c r="G199" s="158"/>
      <c r="H199" s="158"/>
    </row>
    <row r="200" spans="1:8" ht="44.25" customHeight="1">
      <c r="A200" s="6" t="s">
        <v>3</v>
      </c>
      <c r="B200" s="6" t="s">
        <v>4</v>
      </c>
      <c r="C200" s="6" t="s">
        <v>5</v>
      </c>
      <c r="D200" s="6" t="s">
        <v>6</v>
      </c>
      <c r="E200" s="7" t="s">
        <v>4</v>
      </c>
      <c r="F200" s="8"/>
      <c r="G200" s="8"/>
      <c r="H200" s="8"/>
    </row>
    <row r="201" spans="1:8" ht="14.25" customHeight="1">
      <c r="A201" s="9"/>
      <c r="B201" s="9"/>
      <c r="C201" s="9"/>
      <c r="D201" s="9"/>
      <c r="E201" s="7"/>
      <c r="F201" s="10"/>
      <c r="G201" s="10"/>
      <c r="H201" s="10"/>
    </row>
    <row r="202" spans="1:8" ht="14.25" customHeight="1">
      <c r="A202" s="9"/>
      <c r="B202" s="9"/>
      <c r="C202" s="9"/>
      <c r="D202" s="9"/>
      <c r="E202" s="7"/>
      <c r="F202" s="10"/>
      <c r="G202" s="10"/>
      <c r="H202" s="10"/>
    </row>
    <row r="203" spans="1:8" ht="14.25" customHeight="1">
      <c r="A203" s="9"/>
      <c r="B203" s="9"/>
      <c r="C203" s="9"/>
      <c r="D203" s="9"/>
      <c r="E203" s="7"/>
      <c r="F203" s="10"/>
      <c r="G203" s="10"/>
      <c r="H203" s="10"/>
    </row>
    <row r="204" spans="1:8" ht="14.25" customHeight="1">
      <c r="A204" s="9"/>
      <c r="B204" s="9"/>
      <c r="C204" s="9"/>
      <c r="D204" s="9"/>
      <c r="E204" s="7"/>
      <c r="F204" s="10"/>
      <c r="G204" s="10"/>
      <c r="H204" s="10"/>
    </row>
    <row r="205" spans="1:2" ht="14.25" customHeight="1">
      <c r="A205" s="11"/>
      <c r="B205" s="3"/>
    </row>
    <row r="206" spans="1:2" ht="14.25" customHeight="1">
      <c r="A206" s="5" t="s">
        <v>14</v>
      </c>
      <c r="B206" s="3"/>
    </row>
    <row r="207" spans="1:8" ht="14.25" customHeight="1">
      <c r="A207" s="153" t="s">
        <v>1</v>
      </c>
      <c r="B207" s="153"/>
      <c r="C207" s="153"/>
      <c r="D207" s="153"/>
      <c r="F207" s="158" t="s">
        <v>2</v>
      </c>
      <c r="G207" s="158"/>
      <c r="H207" s="158"/>
    </row>
    <row r="208" spans="1:8" ht="42.75" customHeight="1">
      <c r="A208" s="6" t="s">
        <v>3</v>
      </c>
      <c r="B208" s="6" t="s">
        <v>4</v>
      </c>
      <c r="C208" s="6" t="s">
        <v>5</v>
      </c>
      <c r="D208" s="6" t="s">
        <v>6</v>
      </c>
      <c r="E208" s="7" t="s">
        <v>4</v>
      </c>
      <c r="F208" s="8"/>
      <c r="G208" s="8"/>
      <c r="H208" s="8"/>
    </row>
    <row r="209" spans="1:8" ht="14.25" customHeight="1">
      <c r="A209" s="9"/>
      <c r="B209" s="9"/>
      <c r="C209" s="9"/>
      <c r="D209" s="9"/>
      <c r="E209" s="7"/>
      <c r="F209" s="10"/>
      <c r="G209" s="10"/>
      <c r="H209" s="10"/>
    </row>
    <row r="210" spans="1:8" ht="14.25" customHeight="1">
      <c r="A210" s="9"/>
      <c r="B210" s="9"/>
      <c r="C210" s="9"/>
      <c r="D210" s="9"/>
      <c r="E210" s="7"/>
      <c r="F210" s="10"/>
      <c r="G210" s="10"/>
      <c r="H210" s="10"/>
    </row>
    <row r="211" spans="1:8" ht="14.25" customHeight="1">
      <c r="A211" s="9"/>
      <c r="B211" s="9"/>
      <c r="C211" s="9"/>
      <c r="D211" s="9"/>
      <c r="E211" s="7"/>
      <c r="F211" s="10"/>
      <c r="G211" s="10"/>
      <c r="H211" s="10"/>
    </row>
    <row r="212" spans="1:8" ht="14.25" customHeight="1">
      <c r="A212" s="9"/>
      <c r="B212" s="9"/>
      <c r="C212" s="9"/>
      <c r="D212" s="9"/>
      <c r="E212" s="7"/>
      <c r="F212" s="10"/>
      <c r="G212" s="10"/>
      <c r="H212" s="10"/>
    </row>
    <row r="213" spans="1:2" ht="14.25" customHeight="1">
      <c r="A213" s="11"/>
      <c r="B213" s="3"/>
    </row>
    <row r="214" spans="1:2" ht="14.25" customHeight="1">
      <c r="A214" s="11" t="s">
        <v>9</v>
      </c>
      <c r="B214" s="3"/>
    </row>
    <row r="215" spans="1:2" ht="20.25" customHeight="1">
      <c r="A215" s="2"/>
      <c r="B215" s="3"/>
    </row>
  </sheetData>
  <sheetProtection/>
  <mergeCells count="18">
    <mergeCell ref="A47:D47"/>
    <mergeCell ref="F47:H47"/>
    <mergeCell ref="A207:D207"/>
    <mergeCell ref="F207:H207"/>
    <mergeCell ref="A199:D199"/>
    <mergeCell ref="F199:H199"/>
    <mergeCell ref="A55:D55"/>
    <mergeCell ref="F55:H55"/>
    <mergeCell ref="A191:D191"/>
    <mergeCell ref="F191:H191"/>
    <mergeCell ref="A11:D11"/>
    <mergeCell ref="F11:H11"/>
    <mergeCell ref="A39:D39"/>
    <mergeCell ref="F39:H39"/>
    <mergeCell ref="A27:D27"/>
    <mergeCell ref="F27:H27"/>
    <mergeCell ref="A19:D19"/>
    <mergeCell ref="F19:H19"/>
  </mergeCells>
  <printOptions horizontalCentered="1"/>
  <pageMargins left="0.11805555555555555" right="0.11805555555555555" top="0.30972222222222223" bottom="0.5" header="0.5118055555555555" footer="0.15763888888888888"/>
  <pageSetup horizontalDpi="300" verticalDpi="300" orientation="landscape" paperSize="9" r:id="rId2"/>
  <headerFooter alignWithMargins="0">
    <oddFooter>&amp;CPublié sur http://www.e-marchespublics.com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article 133 du CMP 2006 : liste des marchés conclus</dc:title>
  <dc:subject>Article 133 Modèle de tableau pour publication</dc:subject>
  <dc:creator>http://www.e-marchespublics.com</dc:creator>
  <cp:keywords>article 133</cp:keywords>
  <dc:description>Article 133: publication sur http://www.e-marchespublics.com</dc:description>
  <cp:lastModifiedBy>s.baret</cp:lastModifiedBy>
  <cp:lastPrinted>2012-03-01T12:19:55Z</cp:lastPrinted>
  <dcterms:created xsi:type="dcterms:W3CDTF">2007-01-12T09:31:09Z</dcterms:created>
  <dcterms:modified xsi:type="dcterms:W3CDTF">2012-03-30T13:24:42Z</dcterms:modified>
  <cp:category>code des marchés publics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240008798</vt:i4>
  </property>
  <property fmtid="{D5CDD505-2E9C-101B-9397-08002B2CF9AE}" pid="3" name="_EmailSubject">
    <vt:lpwstr>Article 133 : liste des marchés 2006 supérieurs à 20 000 € HT</vt:lpwstr>
  </property>
  <property fmtid="{D5CDD505-2E9C-101B-9397-08002B2CF9AE}" pid="4" name="_AuthorEmail">
    <vt:lpwstr>plebrech@cdg56.fr</vt:lpwstr>
  </property>
  <property fmtid="{D5CDD505-2E9C-101B-9397-08002B2CF9AE}" pid="5" name="_AuthorEmailDisplayName">
    <vt:lpwstr>Patricia Le Brech</vt:lpwstr>
  </property>
  <property fmtid="{D5CDD505-2E9C-101B-9397-08002B2CF9AE}" pid="6" name="_ReviewingToolsShownOnce">
    <vt:lpwstr/>
  </property>
</Properties>
</file>